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2188" windowHeight="9180" tabRatio="769"/>
  </bookViews>
  <sheets>
    <sheet name="封面" sheetId="48" r:id="rId1"/>
    <sheet name="目录" sheetId="51" r:id="rId2"/>
    <sheet name="表一 部门财务收支预算总表" sheetId="28" r:id="rId3"/>
    <sheet name="表二 部门收入预算表" sheetId="29" r:id="rId4"/>
    <sheet name="表三 部门支出预算表" sheetId="30" r:id="rId5"/>
    <sheet name="表四 财政拨款收支预算总表" sheetId="13" r:id="rId6"/>
    <sheet name="表五 一般公共预算支出预算表（按功能科目分类）" sheetId="32" r:id="rId7"/>
    <sheet name="表六 一般公共预算“三公”经费支出预算表" sheetId="54" r:id="rId8"/>
    <sheet name="表七 部门基本支出预算表（人员类、运转类公用经费项目）" sheetId="33" r:id="rId9"/>
    <sheet name="表八 部门项目支出预算表（其他运转类、特定目标类项目）" sheetId="34" r:id="rId10"/>
    <sheet name="表九 部门项目支出绩效目标表" sheetId="35" r:id="rId11"/>
    <sheet name="表十 政府性基金预算支出预算表" sheetId="38" r:id="rId12"/>
    <sheet name="表十一 部门政府采购预算表" sheetId="39" r:id="rId13"/>
    <sheet name="表十二 部门政府购买服务预算表" sheetId="43" r:id="rId14"/>
    <sheet name="表十三 对下转移支付预算表" sheetId="41" r:id="rId15"/>
    <sheet name="表十四 对下转移支付绩效目标表" sheetId="42" r:id="rId16"/>
    <sheet name="表十五 新增资产配置表" sheetId="44" r:id="rId17"/>
    <sheet name="表十六 上级补助项目支出预算表" sheetId="52" r:id="rId18"/>
    <sheet name="表十七 部门项目中期规划预算表" sheetId="53" r:id="rId19"/>
  </sheets>
  <definedNames>
    <definedName name="_xlnm._FilterDatabase" localSheetId="5" hidden="1">'表四 财政拨款收支预算总表'!$A$7:$D$32</definedName>
    <definedName name="_xlnm.Print_Area" localSheetId="9">'表八 部门项目支出预算表（其他运转类、特定目标类项目）'!$A$1:$AA$21</definedName>
    <definedName name="_xlnm.Print_Area" localSheetId="3">'表二 部门收入预算表'!$A$1:$T$11</definedName>
    <definedName name="_xlnm.Print_Area" localSheetId="10">'表九 部门项目支出绩效目标表'!$A$1:$K$30</definedName>
    <definedName name="_xlnm.Print_Area" localSheetId="8">'表七 部门基本支出预算表（人员类、运转类公用经费项目）'!$A$1:$AD$27</definedName>
    <definedName name="_xlnm.Print_Area" localSheetId="4">'表三 部门支出预算表'!$A$1:$W$31</definedName>
    <definedName name="_xlnm.Print_Area" localSheetId="11">'表十 政府性基金预算支出预算表'!$A$1:$J$19</definedName>
    <definedName name="_xlnm.Print_Area" localSheetId="13">'表十二 部门政府购买服务预算表'!$A$1:$X$14</definedName>
    <definedName name="_xlnm.Print_Area" localSheetId="18">'表十七 部门项目中期规划预算表'!$A$1:$G$11</definedName>
    <definedName name="_xlnm.Print_Area" localSheetId="14">'表十三 对下转移支付预算表'!$A$1:$P$9</definedName>
    <definedName name="_xlnm.Print_Area" localSheetId="15">'表十四 对下转移支付绩效目标表'!$A$1:$K$8</definedName>
    <definedName name="_xlnm.Print_Area" localSheetId="16">'表十五 新增资产配置表'!$A$1:$H$10</definedName>
    <definedName name="_xlnm.Print_Area" localSheetId="12">'表十一 部门政府采购预算表'!$A$1:$X$14</definedName>
    <definedName name="_xlnm.Print_Area" localSheetId="5">'表四 财政拨款收支预算总表'!$A$1:$D$35</definedName>
    <definedName name="_xlnm.Print_Area" localSheetId="6">'表五 一般公共预算支出预算表（按功能科目分类）'!$A$1:$M$27</definedName>
    <definedName name="_xlnm.Print_Area" localSheetId="2">'表一 部门财务收支预算总表'!$A:$D</definedName>
    <definedName name="_xlnm.Print_Area" localSheetId="0">封面!$A$1:$A$4</definedName>
    <definedName name="_xlnm.Print_Area" localSheetId="1">目录!$A$1:$A$19</definedName>
    <definedName name="_xlnm.Print_Titles" localSheetId="9">'表八 部门项目支出预算表（其他运转类、特定目标类项目）'!$1:$7</definedName>
    <definedName name="_xlnm.Print_Titles" localSheetId="3">'表二 部门收入预算表'!$1:$7</definedName>
    <definedName name="_xlnm.Print_Titles" localSheetId="10">'表九 部门项目支出绩效目标表'!$1:$5</definedName>
    <definedName name="_xlnm.Print_Titles" localSheetId="8">'表七 部门基本支出预算表（人员类、运转类公用经费项目）'!$1:$8</definedName>
    <definedName name="_xlnm.Print_Titles" localSheetId="4">'表三 部门支出预算表'!$1:$7</definedName>
    <definedName name="_xlnm.Print_Titles" localSheetId="11">'表十 政府性基金预算支出预算表'!$1:$6</definedName>
    <definedName name="_xlnm.Print_Titles" localSheetId="13">'表十二 部门政府购买服务预算表'!$1:$7</definedName>
    <definedName name="_xlnm.Print_Titles" localSheetId="14">'表十三 对下转移支付预算表'!$1:$6</definedName>
    <definedName name="_xlnm.Print_Titles" localSheetId="15">'表十四 对下转移支付绩效目标表'!$1:$5</definedName>
    <definedName name="_xlnm.Print_Titles" localSheetId="16">'表十五 新增资产配置表'!$1:$6</definedName>
    <definedName name="_xlnm.Print_Titles" localSheetId="12">'表十一 部门政府采购预算表'!$1:$7</definedName>
    <definedName name="_xlnm.Print_Titles" localSheetId="5">'表四 财政拨款收支预算总表'!$1:$6</definedName>
    <definedName name="_xlnm.Print_Titles" localSheetId="6">'表五 一般公共预算支出预算表（按功能科目分类）'!$1:$7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3" l="1"/>
  <c r="A3" i="52"/>
  <c r="A3" i="44"/>
  <c r="A3" i="42"/>
  <c r="A3" i="41"/>
  <c r="A3" i="43"/>
  <c r="A3" i="39"/>
  <c r="A3" i="38"/>
  <c r="A3" i="35"/>
  <c r="A3" i="34"/>
  <c r="A3" i="33"/>
  <c r="C7" i="54"/>
  <c r="A3" i="54"/>
  <c r="I31" i="32"/>
  <c r="H31" i="32"/>
  <c r="G31" i="32"/>
  <c r="F31" i="32"/>
  <c r="E31" i="32"/>
  <c r="D31" i="32"/>
  <c r="C31" i="32"/>
  <c r="A3" i="32"/>
  <c r="D35" i="13"/>
  <c r="B35" i="13"/>
  <c r="B12" i="13"/>
  <c r="D7" i="13"/>
  <c r="B7" i="13"/>
  <c r="A3" i="13"/>
  <c r="D31" i="30"/>
  <c r="A3" i="30"/>
  <c r="C3" i="29"/>
  <c r="A3" i="29"/>
  <c r="D40" i="28"/>
  <c r="B40" i="28"/>
  <c r="D34" i="28"/>
  <c r="B34" i="28"/>
  <c r="D33" i="28"/>
  <c r="B33" i="28"/>
  <c r="B11" i="28"/>
  <c r="A3" i="28"/>
</calcChain>
</file>

<file path=xl/sharedStrings.xml><?xml version="1.0" encoding="utf-8"?>
<sst xmlns="http://schemas.openxmlformats.org/spreadsheetml/2006/main" count="1368" uniqueCount="462">
  <si>
    <t>（剑川县社会保险中心）</t>
  </si>
  <si>
    <t>2026年部门预算公开表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</si>
  <si>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</si>
  <si>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</si>
  <si>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</si>
  <si>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</si>
  <si>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</si>
  <si>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</si>
  <si>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</si>
  <si>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</si>
  <si>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</si>
  <si>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部门项目支出绩效目标表</t>
  </si>
  <si>
    <t>表  十    政府性基金预算支出预算表</t>
  </si>
  <si>
    <t>表十一    部门政府采购预算表</t>
  </si>
  <si>
    <t>表十二    部门政府购买服务预算表</t>
  </si>
  <si>
    <t>表十三    对下转移支付预算表</t>
  </si>
  <si>
    <t>表十四    对下转移支付绩效目标表</t>
  </si>
  <si>
    <t>表十五    新增资产配置表</t>
  </si>
  <si>
    <t>表十六    上级补助项目支出预算表</t>
  </si>
  <si>
    <t>表十七    部门项目中期规划预算表</t>
  </si>
  <si>
    <t>单位：元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</si>
  <si>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</si>
  <si>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</si>
  <si>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</si>
  <si>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</si>
  <si>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</si>
  <si>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</si>
  <si>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</si>
  <si>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</si>
  <si>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</si>
  <si>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</si>
  <si>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</si>
  <si>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</si>
  <si>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</si>
  <si>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</si>
  <si>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</si>
  <si>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</si>
  <si>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</si>
  <si>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</si>
  <si>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</si>
  <si>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</si>
  <si>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</si>
  <si>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</si>
  <si>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</si>
  <si>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</si>
  <si>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</si>
  <si>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</si>
  <si>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</si>
  <si>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</si>
  <si>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</si>
  <si>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</si>
  <si>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</si>
  <si>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</si>
  <si>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</si>
  <si>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</si>
  <si>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</si>
  <si>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</si>
  <si>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</si>
  <si>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</si>
  <si>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</si>
  <si>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</si>
  <si>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</si>
  <si>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</si>
  <si>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</si>
  <si>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</si>
  <si>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</si>
  <si>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</si>
  <si>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</si>
  <si>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</si>
  <si>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</si>
  <si>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  入  总  计</t>
  </si>
  <si>
    <t>支 出 总 计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</si>
  <si>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</si>
  <si>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</si>
  <si>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</si>
  <si>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</si>
  <si>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</si>
  <si>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</si>
  <si>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</si>
  <si>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</si>
  <si>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</si>
  <si>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</si>
  <si>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</si>
  <si>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</si>
  <si>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</si>
  <si>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</si>
  <si>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</si>
  <si>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</si>
  <si>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</si>
  <si>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</si>
  <si>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</si>
  <si>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</si>
  <si>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117004</t>
  </si>
  <si>
    <t>剑川县社会保险中心</t>
  </si>
  <si>
    <t/>
  </si>
  <si>
    <t>合     计</t>
  </si>
  <si>
    <t>科目编码</t>
  </si>
  <si>
    <t>科目名称</t>
  </si>
  <si>
    <t>本年收入安排的支出</t>
  </si>
  <si>
    <t>上年结转结余安排的支出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</si>
  <si>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</si>
  <si>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</si>
  <si>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</si>
  <si>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</si>
  <si>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</si>
  <si>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</si>
  <si>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</si>
  <si>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</si>
  <si>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</si>
  <si>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</si>
  <si>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</si>
  <si>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</si>
  <si>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</si>
  <si>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</si>
  <si>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208</t>
  </si>
  <si>
    <t>社会保障和就业支出</t>
  </si>
  <si>
    <t>20801</t>
  </si>
  <si>
    <t>人力资源和社会保障管理事务</t>
  </si>
  <si>
    <t>2080109</t>
  </si>
  <si>
    <t>社会保险经办机构</t>
  </si>
  <si>
    <t>2080199</t>
  </si>
  <si>
    <t>其他人力资源和社会保障管理事务支出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</si>
  <si>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</si>
  <si>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</si>
  <si>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</si>
  <si>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</si>
  <si>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</si>
  <si>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</si>
  <si>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</si>
  <si>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</si>
  <si>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</si>
  <si>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</si>
  <si>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20808</t>
  </si>
  <si>
    <t>抚恤</t>
  </si>
  <si>
    <t>2080801</t>
  </si>
  <si>
    <t>死亡抚恤</t>
  </si>
  <si>
    <t>20826</t>
  </si>
  <si>
    <t>财政对基本养老保险基金的补助</t>
  </si>
  <si>
    <t>2082602</t>
  </si>
  <si>
    <t>财政对城乡居民基本养老保险基金的补助</t>
  </si>
  <si>
    <t>20830</t>
  </si>
  <si>
    <t>财政代缴社会保险费支出</t>
  </si>
  <si>
    <t>2083001</t>
  </si>
  <si>
    <t>财政代缴城乡居民基本养老保险费支出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</si>
  <si>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</si>
  <si>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</si>
  <si>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</si>
  <si>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</si>
  <si>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</si>
  <si>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</si>
  <si>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</si>
  <si>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</si>
  <si>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</si>
  <si>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</si>
  <si>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</si>
  <si>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</si>
  <si>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</si>
  <si>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</si>
  <si>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</si>
  <si>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</si>
  <si>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</si>
  <si>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</si>
  <si>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</si>
  <si>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</si>
  <si>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</si>
  <si>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</si>
  <si>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</si>
  <si>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</si>
  <si>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</si>
  <si>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</si>
  <si>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</si>
  <si>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</si>
  <si>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</si>
  <si>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</si>
  <si>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</si>
  <si>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</si>
  <si>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</si>
  <si>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</si>
  <si>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</si>
  <si>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</si>
  <si>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</si>
  <si>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</si>
  <si>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</si>
  <si>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</si>
  <si>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</si>
  <si>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</si>
  <si>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</si>
  <si>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</si>
  <si>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</si>
  <si>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</si>
  <si>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</si>
  <si>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</si>
  <si>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</si>
  <si>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二、年终结转结余</t>
  </si>
  <si>
    <t>收 入 总 计</t>
  </si>
  <si>
    <t>支出功能分类</t>
  </si>
  <si>
    <t>本年拨款</t>
  </si>
  <si>
    <t>上年结转</t>
  </si>
  <si>
    <t>人员经费</t>
  </si>
  <si>
    <t>公用经费</t>
  </si>
  <si>
    <t>1</t>
  </si>
  <si>
    <t>2</t>
  </si>
  <si>
    <t>3=4+9</t>
  </si>
  <si>
    <t>4=5+8</t>
  </si>
  <si>
    <t>5=6+7</t>
  </si>
  <si>
    <t>6</t>
  </si>
  <si>
    <t>7</t>
  </si>
  <si>
    <t>8</t>
  </si>
  <si>
    <t>9=10+13</t>
  </si>
  <si>
    <t>10=11+12</t>
  </si>
  <si>
    <t>11</t>
  </si>
  <si>
    <t>12</t>
  </si>
  <si>
    <t>13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</si>
  <si>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</si>
  <si>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</si>
  <si>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</si>
  <si>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</si>
  <si>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</si>
  <si>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</si>
  <si>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</si>
  <si>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</si>
  <si>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</si>
  <si>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</si>
  <si>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</si>
  <si>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</si>
  <si>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</si>
  <si>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</si>
  <si>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</si>
  <si>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</si>
  <si>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</si>
  <si>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</si>
  <si>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</si>
  <si>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</si>
  <si>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</si>
  <si>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3</t>
  </si>
  <si>
    <t>4</t>
  </si>
  <si>
    <t>5</t>
  </si>
  <si>
    <t>8=9+25</t>
  </si>
  <si>
    <t>9=10+16+…+19</t>
  </si>
  <si>
    <t>10</t>
  </si>
  <si>
    <t>14</t>
  </si>
  <si>
    <t>15</t>
  </si>
  <si>
    <t>16</t>
  </si>
  <si>
    <t>17</t>
  </si>
  <si>
    <t>18</t>
  </si>
  <si>
    <t>19=20+…+24</t>
  </si>
  <si>
    <t>20</t>
  </si>
  <si>
    <t>21</t>
  </si>
  <si>
    <t>22</t>
  </si>
  <si>
    <t>23</t>
  </si>
  <si>
    <t>24</t>
  </si>
  <si>
    <t>25=26+…+30</t>
  </si>
  <si>
    <t>26</t>
  </si>
  <si>
    <t>27</t>
  </si>
  <si>
    <t>28</t>
  </si>
  <si>
    <t>29</t>
  </si>
  <si>
    <t>30</t>
  </si>
  <si>
    <t>532931210000000017935</t>
  </si>
  <si>
    <t>行政人员支出工资</t>
  </si>
  <si>
    <t>30101</t>
  </si>
  <si>
    <t>基本工资</t>
  </si>
  <si>
    <t>30102</t>
  </si>
  <si>
    <t>津贴补贴</t>
  </si>
  <si>
    <t>532931210000000017936</t>
  </si>
  <si>
    <t>事业人员支出工资</t>
  </si>
  <si>
    <t>30107</t>
  </si>
  <si>
    <t>绩效工资</t>
  </si>
  <si>
    <t>532931210000000017937</t>
  </si>
  <si>
    <t>社会保障缴费</t>
  </si>
  <si>
    <t>30112</t>
  </si>
  <si>
    <t>其他社会保障缴费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</si>
  <si>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</si>
  <si>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</si>
  <si>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</si>
  <si>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</si>
  <si>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</si>
  <si>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</si>
  <si>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532931210000000017938</t>
  </si>
  <si>
    <t>30113</t>
  </si>
  <si>
    <t>532931210000000017943</t>
  </si>
  <si>
    <t>行政人员公务交通补贴</t>
  </si>
  <si>
    <t>30239</t>
  </si>
  <si>
    <t>其他交通费用</t>
  </si>
  <si>
    <t>532931210000000023931</t>
  </si>
  <si>
    <t>其他公用支出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</si>
  <si>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</si>
  <si>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</si>
  <si>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</si>
  <si>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</si>
  <si>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</si>
  <si>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</si>
  <si>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</si>
  <si>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</si>
  <si>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30299</t>
  </si>
  <si>
    <t>其他商品和服务支出</t>
  </si>
  <si>
    <t>532931221100000350793</t>
  </si>
  <si>
    <t>工会经费</t>
  </si>
  <si>
    <t>30228</t>
  </si>
  <si>
    <t>532931231100001327883</t>
  </si>
  <si>
    <t>退休费</t>
  </si>
  <si>
    <t>30302</t>
  </si>
  <si>
    <t>532931231100001472025</t>
  </si>
  <si>
    <t>保运转支出</t>
  </si>
  <si>
    <t>532931231100001472034</t>
  </si>
  <si>
    <t>编外人员支出</t>
  </si>
  <si>
    <t>30199</t>
  </si>
  <si>
    <t>其他工资福利支出</t>
  </si>
  <si>
    <t>532931231100001478215</t>
  </si>
  <si>
    <t>其他财政补助人员</t>
  </si>
  <si>
    <t>30305</t>
  </si>
  <si>
    <t>生活补助</t>
  </si>
  <si>
    <t>532931251100003729178</t>
  </si>
  <si>
    <t>30217</t>
  </si>
  <si>
    <t>532931261100004938195</t>
  </si>
  <si>
    <t>行政人员年终一次性奖金</t>
  </si>
  <si>
    <t>30103</t>
  </si>
  <si>
    <t>奖金</t>
  </si>
  <si>
    <t>532931261100004938196</t>
  </si>
  <si>
    <t>事业人员基础性绩效工资（70%部分）</t>
  </si>
  <si>
    <t>532931261100004938197</t>
  </si>
  <si>
    <t>事业人员年终一次性奖金</t>
  </si>
  <si>
    <t>532931261100004938214</t>
  </si>
  <si>
    <t>公务员基础绩效奖（按月部分）</t>
  </si>
  <si>
    <t>532931261100004938216</t>
  </si>
  <si>
    <t>事业人员2017年新增奖励性补贴（按月部分）</t>
  </si>
  <si>
    <t>532931261100004938217</t>
  </si>
  <si>
    <t>事业人员政策内奖励性绩效工资（30%部分）</t>
  </si>
  <si>
    <t>532931261100004938218</t>
  </si>
  <si>
    <t>公共交通专项经费</t>
  </si>
  <si>
    <t>项目分类</t>
  </si>
  <si>
    <t>项目单位</t>
  </si>
  <si>
    <t>经济科目编码</t>
  </si>
  <si>
    <t>经济科目名称</t>
  </si>
  <si>
    <t>其中：本次下达</t>
  </si>
  <si>
    <t>9=10+22</t>
  </si>
  <si>
    <t>10=11+13+…+16</t>
  </si>
  <si>
    <t>16=17+…+21</t>
  </si>
  <si>
    <t>22=23+…+27</t>
  </si>
  <si>
    <t>312 民生类</t>
  </si>
  <si>
    <t>532931241100002228006</t>
  </si>
  <si>
    <t>解决破产国企职工遗留问题经费</t>
  </si>
  <si>
    <t>30301</t>
  </si>
  <si>
    <t>离休费</t>
  </si>
  <si>
    <t>311 专项业务类</t>
  </si>
  <si>
    <t>532931251100003932400</t>
  </si>
  <si>
    <t>社会保险工作经费</t>
  </si>
  <si>
    <t>313 事业发展类</t>
  </si>
  <si>
    <t>532931251100004771689</t>
  </si>
  <si>
    <t>社保基金预决算管理工作经费</t>
  </si>
  <si>
    <t>532931261100005067380</t>
  </si>
  <si>
    <t>机关事业单位遗属生活困难补助资金</t>
  </si>
  <si>
    <t>532931261100005344329</t>
  </si>
  <si>
    <t>2026年度解决破产国企职工遗留问题经费</t>
  </si>
  <si>
    <t>532931241100003041784</t>
  </si>
  <si>
    <t>城乡居民基本养老保险财政补助资金</t>
  </si>
  <si>
    <t>对社会保险基金补助</t>
  </si>
  <si>
    <t>代缴社会保险费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</si>
  <si>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</si>
  <si>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</si>
  <si>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</si>
  <si>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</si>
  <si>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</si>
  <si>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</si>
  <si>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</si>
  <si>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</si>
  <si>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</si>
  <si>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</si>
  <si>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为深入贯彻落实省委、省政府实施全民参保计划工作安排，推动我省社会保险事业高质量可持续发展，在全省实施基本养老保险扩面增效专项行动。</t>
  </si>
  <si>
    <t>产出指标</t>
  </si>
  <si>
    <t>数量指标</t>
  </si>
  <si>
    <t>受益对象</t>
  </si>
  <si>
    <t>&gt;=</t>
  </si>
  <si>
    <t>90</t>
  </si>
  <si>
    <t>%</t>
  </si>
  <si>
    <t>定量指标</t>
  </si>
  <si>
    <t>参保人数</t>
  </si>
  <si>
    <t>效益指标</t>
  </si>
  <si>
    <t>社会效益</t>
  </si>
  <si>
    <t>政策知晓率</t>
  </si>
  <si>
    <t>95</t>
  </si>
  <si>
    <t>未参保人员对养老保险政策了解情况：非常了解、知道一点、不了解</t>
  </si>
  <si>
    <t>满意度指标</t>
  </si>
  <si>
    <t>服务对象满意度</t>
  </si>
  <si>
    <t>社会公众满意度</t>
  </si>
  <si>
    <t>反映社会公众对部门（单位）履职情况的满意程度。</t>
  </si>
  <si>
    <t>按照组织部、人社局批复的标准、人数发放。</t>
  </si>
  <si>
    <t>获补对象数</t>
  </si>
  <si>
    <t>=</t>
  </si>
  <si>
    <t>98</t>
  </si>
  <si>
    <t>人(人次、家)</t>
  </si>
  <si>
    <t>反映获补助人员、企业的数量情况，也适用补贴、资助等形式的补助。</t>
  </si>
  <si>
    <t>质量指标</t>
  </si>
  <si>
    <t>兑现准确率</t>
  </si>
  <si>
    <t>100</t>
  </si>
  <si>
    <t>反映补助准确发放的情况。
补助兑现准确率=补助兑付额/应付额*100%</t>
  </si>
  <si>
    <t>补助事项公示度</t>
  </si>
  <si>
    <t>每月公示1次</t>
  </si>
  <si>
    <t>定性指标</t>
  </si>
  <si>
    <t>反映补助事项在特定办事大厅、官网、媒体或其他渠道按规定进行公示的情况。
补助事项公示度=按规定公布事项/按规定应公布事项*100%</t>
  </si>
  <si>
    <t>反映补助政策的宣传效果情况。
政策知晓率=调查中补助政策知晓人数/调查总人数*100%</t>
  </si>
  <si>
    <t>补助对象满意度</t>
  </si>
  <si>
    <t>补助对象满意度测评达100%。</t>
  </si>
  <si>
    <t>企业离休干部离休费、粮食局退休人员退休费、国有教师待遇补差、企业退休人员统筹外独子费，此款项县财政委托县社保中心代发，县社保中心年初报送支出预算，县财政局足额列入预算，年终清算；县财政局根据年初预算和实际用款情况，按照县社保中心用款计划，按月拨到县社保中心零余额账户，县社保中心按照审批名册按月从零余额账户发放，年终与财政进行对账清算。</t>
  </si>
  <si>
    <t>393</t>
  </si>
  <si>
    <t>人</t>
  </si>
  <si>
    <t>企业离退休人数、国有教师人数、企业退休享受独生子女费人数</t>
  </si>
  <si>
    <t>足额发放</t>
  </si>
  <si>
    <t>生活状况改善</t>
  </si>
  <si>
    <t>改善</t>
  </si>
  <si>
    <t>生产生活能力提高</t>
  </si>
  <si>
    <t>提高</t>
  </si>
  <si>
    <t>受益对象满意度</t>
  </si>
  <si>
    <t>空按时足额发放</t>
  </si>
  <si>
    <t>根据相关文件规定，规范财政资金使用管理，严格预算执行，更好发挥财政资金使用效益，不断提高社会保障水平，促进制度可持续发展，提高社会公众及服务对象满意度。</t>
  </si>
  <si>
    <t>预算下达额度、严格预算执行、待遇发放率</t>
  </si>
  <si>
    <t>预算资金</t>
  </si>
  <si>
    <t>城乡居民基本养老保险补助资金</t>
  </si>
  <si>
    <t>532931241100002233850</t>
  </si>
  <si>
    <t>养老保险保障进一步提高</t>
  </si>
  <si>
    <t>养老保险保障进一步提高空</t>
  </si>
  <si>
    <t>表 十    政府性基金预算支出预算表</t>
  </si>
  <si>
    <t>8=9+10</t>
  </si>
  <si>
    <t>9</t>
  </si>
  <si>
    <t>无</t>
  </si>
  <si>
    <t>说明：本单位无此公开事项。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</si>
  <si>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</si>
  <si>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</si>
  <si>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</si>
  <si>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</si>
  <si>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</si>
  <si>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</si>
  <si>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</si>
  <si>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</si>
  <si>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</si>
  <si>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</si>
  <si>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</si>
  <si>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</si>
  <si>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</si>
  <si>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资金来源</t>
  </si>
  <si>
    <t>地        区</t>
  </si>
  <si>
    <t>金华镇</t>
  </si>
  <si>
    <t>甸南镇</t>
  </si>
  <si>
    <t>羊岑乡</t>
  </si>
  <si>
    <t>沙溪镇</t>
  </si>
  <si>
    <t>老君山镇</t>
  </si>
  <si>
    <t>马登镇</t>
  </si>
  <si>
    <t>弥沙乡</t>
  </si>
  <si>
    <t>象图乡</t>
  </si>
  <si>
    <t>3=4+5+6</t>
  </si>
  <si>
    <t>7=8+…+16</t>
  </si>
  <si>
    <t>资产类别</t>
  </si>
  <si>
    <t>资产分类代码.名称</t>
  </si>
  <si>
    <t>资产名称</t>
  </si>
  <si>
    <t>计量单位</t>
  </si>
  <si>
    <t>财政部门批复数</t>
  </si>
  <si>
    <t>单价</t>
  </si>
  <si>
    <t>金额</t>
  </si>
  <si>
    <t>上级补助</t>
  </si>
  <si>
    <t>项目级次</t>
  </si>
  <si>
    <t>2026年</t>
  </si>
  <si>
    <t>2027年</t>
  </si>
  <si>
    <t>2028年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</si>
</sst>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#,##0.00_ "/>
    <numFmt numFmtId="179" formatCode="#,##0.00;\-#,##0.00;;@"/>
  </numFmts>
  <fonts count="52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23"/>
      <color rgb="FF000000"/>
      <name val="方正小标宋_GBK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Times New Roman"/>
      <family val="1"/>
    </font>
    <font>
      <b/>
      <sz val="9"/>
      <name val="宋体"/>
      <charset val="134"/>
    </font>
    <font>
      <sz val="9"/>
      <name val="Times New Roman"/>
      <family val="1"/>
    </font>
    <font>
      <sz val="9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Times New Roman"/>
      <family val="1"/>
    </font>
    <font>
      <b/>
      <sz val="10"/>
      <color rgb="FF000000"/>
      <name val="宋体"/>
      <charset val="134"/>
    </font>
    <font>
      <sz val="20"/>
      <color rgb="FF000000"/>
      <name val="方正小标宋_GBK"/>
      <charset val="134"/>
    </font>
    <font>
      <sz val="11"/>
      <name val="宋体"/>
      <charset val="134"/>
      <scheme val="minor"/>
    </font>
    <font>
      <sz val="9"/>
      <color rgb="FF000000"/>
      <name val="Times New Roman"/>
      <family val="1"/>
    </font>
    <font>
      <sz val="30"/>
      <name val="宋体"/>
      <charset val="134"/>
    </font>
    <font>
      <b/>
      <sz val="11"/>
      <color rgb="FF000000"/>
      <name val="宋体"/>
      <charset val="134"/>
    </font>
    <font>
      <b/>
      <sz val="10"/>
      <name val="Times New Roman"/>
      <family val="1"/>
    </font>
    <font>
      <b/>
      <sz val="9"/>
      <name val="Times New Roman"/>
      <family val="1"/>
    </font>
    <font>
      <sz val="34"/>
      <name val="宋体"/>
      <charset val="134"/>
    </font>
    <font>
      <sz val="8"/>
      <color rgb="FF000000"/>
      <name val="宋体"/>
      <charset val="134"/>
    </font>
    <font>
      <b/>
      <sz val="10"/>
      <color rgb="FF000000"/>
      <name val="Times New Roman"/>
      <family val="1"/>
    </font>
    <font>
      <b/>
      <u/>
      <sz val="12"/>
      <color theme="10"/>
      <name val="方正仿宋_GBK"/>
      <charset val="134"/>
    </font>
    <font>
      <sz val="10"/>
      <color rgb="FFFFFFFF"/>
      <name val="宋体"/>
      <charset val="134"/>
    </font>
    <font>
      <b/>
      <sz val="9"/>
      <color rgb="FF000000"/>
      <name val="宋体"/>
      <charset val="134"/>
    </font>
    <font>
      <sz val="24"/>
      <name val="宋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华文中宋"/>
      <charset val="134"/>
    </font>
    <font>
      <sz val="10"/>
      <color indexed="8"/>
      <name val="宋体"/>
      <charset val="134"/>
      <scheme val="minor"/>
    </font>
    <font>
      <b/>
      <sz val="9"/>
      <color rgb="FF000000"/>
      <name val="Times New Roman"/>
      <family val="1"/>
    </font>
    <font>
      <sz val="10"/>
      <name val="Times New Roman"/>
      <family val="1"/>
    </font>
    <font>
      <sz val="18"/>
      <name val="宋体"/>
      <charset val="134"/>
    </font>
    <font>
      <sz val="16"/>
      <name val="Times New Roman"/>
      <family val="1"/>
    </font>
    <font>
      <sz val="12"/>
      <name val="Arial"/>
      <family val="2"/>
    </font>
    <font>
      <b/>
      <sz val="20"/>
      <color rgb="FF0033CC"/>
      <name val="方正楷体_GBK"/>
      <charset val="134"/>
    </font>
    <font>
      <sz val="12"/>
      <color rgb="FF0033CC"/>
      <name val="方正楷体_GBK"/>
      <charset val="134"/>
    </font>
    <font>
      <sz val="12"/>
      <color rgb="FF0033CC"/>
      <name val="宋体"/>
      <charset val="134"/>
      <scheme val="minor"/>
    </font>
    <font>
      <sz val="40"/>
      <name val="方正小标宋_GBK"/>
      <charset val="134"/>
    </font>
    <font>
      <u/>
      <sz val="10"/>
      <color theme="10"/>
      <name val="Arial"/>
      <family val="2"/>
    </font>
    <font>
      <sz val="9"/>
      <name val="Microsoft YaHei UI"/>
      <family val="1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6">
    <xf numFmtId="0" fontId="0" fillId="0" borderId="0"/>
    <xf numFmtId="0" fontId="48" fillId="0" borderId="0" applyNumberFormat="0" applyFill="0" applyBorder="0" applyAlignment="0" applyProtection="0"/>
    <xf numFmtId="0" fontId="35" fillId="0" borderId="0"/>
    <xf numFmtId="0" fontId="50" fillId="0" borderId="0"/>
    <xf numFmtId="0" fontId="35" fillId="0" borderId="0">
      <alignment vertical="center"/>
    </xf>
    <xf numFmtId="0" fontId="49" fillId="0" borderId="0">
      <alignment vertical="top"/>
      <protection locked="0"/>
    </xf>
    <xf numFmtId="0" fontId="35" fillId="0" borderId="0">
      <alignment vertical="center"/>
    </xf>
    <xf numFmtId="0" fontId="1" fillId="0" borderId="0"/>
    <xf numFmtId="0" fontId="9" fillId="0" borderId="0">
      <alignment vertical="top"/>
      <protection locked="0"/>
    </xf>
    <xf numFmtId="0" fontId="1" fillId="0" borderId="0"/>
    <xf numFmtId="0" fontId="35" fillId="0" borderId="0"/>
    <xf numFmtId="0" fontId="15" fillId="0" borderId="0"/>
    <xf numFmtId="0" fontId="9" fillId="0" borderId="0">
      <alignment vertical="top"/>
      <protection locked="0"/>
    </xf>
    <xf numFmtId="0" fontId="1" fillId="0" borderId="0"/>
    <xf numFmtId="0" fontId="50" fillId="0" borderId="0"/>
    <xf numFmtId="49" fontId="9" fillId="0" borderId="9">
      <alignment horizontal="left" vertical="center" wrapText="1"/>
    </xf>
  </cellStyleXfs>
  <cellXfs count="268">
    <xf numFmtId="0" fontId="0" fillId="0" borderId="0" xfId="0"/>
    <xf numFmtId="0" fontId="1" fillId="0" borderId="0" xfId="9" applyFill="1" applyAlignment="1" applyProtection="1">
      <alignment vertical="center"/>
      <protection locked="0"/>
    </xf>
    <xf numFmtId="0" fontId="1" fillId="0" borderId="0" xfId="5" applyFont="1" applyFill="1" applyBorder="1" applyAlignment="1" applyProtection="1"/>
    <xf numFmtId="49" fontId="2" fillId="0" borderId="0" xfId="5" applyNumberFormat="1" applyFont="1" applyFill="1" applyBorder="1" applyAlignment="1" applyProtection="1"/>
    <xf numFmtId="0" fontId="2" fillId="0" borderId="0" xfId="5" applyFont="1" applyFill="1" applyBorder="1" applyAlignment="1" applyProtection="1"/>
    <xf numFmtId="0" fontId="2" fillId="0" borderId="0" xfId="5" applyFont="1" applyFill="1" applyBorder="1" applyAlignment="1" applyProtection="1">
      <alignment horizontal="right" vertical="center"/>
      <protection locked="0"/>
    </xf>
    <xf numFmtId="0" fontId="4" fillId="0" borderId="0" xfId="5" applyFont="1" applyFill="1" applyBorder="1" applyAlignment="1" applyProtection="1">
      <alignment vertical="center"/>
      <protection locked="0"/>
    </xf>
    <xf numFmtId="0" fontId="4" fillId="0" borderId="0" xfId="5" applyFont="1" applyFill="1" applyBorder="1" applyAlignment="1" applyProtection="1">
      <alignment vertical="center"/>
    </xf>
    <xf numFmtId="0" fontId="4" fillId="0" borderId="0" xfId="5" applyFont="1" applyFill="1" applyBorder="1" applyAlignment="1" applyProtection="1"/>
    <xf numFmtId="0" fontId="4" fillId="0" borderId="0" xfId="5" applyFont="1" applyFill="1" applyBorder="1" applyAlignment="1" applyProtection="1">
      <alignment horizontal="center" vertical="center"/>
      <protection locked="0"/>
    </xf>
    <xf numFmtId="0" fontId="4" fillId="0" borderId="1" xfId="5" applyFont="1" applyFill="1" applyBorder="1" applyAlignment="1" applyProtection="1">
      <alignment horizontal="center" vertical="center" wrapText="1"/>
    </xf>
    <xf numFmtId="0" fontId="4" fillId="0" borderId="1" xfId="5" applyFont="1" applyFill="1" applyBorder="1" applyAlignment="1" applyProtection="1">
      <alignment horizontal="center" vertical="center"/>
    </xf>
    <xf numFmtId="0" fontId="2" fillId="0" borderId="1" xfId="5" applyFont="1" applyFill="1" applyBorder="1" applyAlignment="1" applyProtection="1">
      <alignment horizontal="center" vertical="center" wrapText="1"/>
    </xf>
    <xf numFmtId="0" fontId="5" fillId="0" borderId="1" xfId="8" applyFont="1" applyFill="1" applyBorder="1" applyAlignment="1" applyProtection="1">
      <alignment horizontal="left" vertical="center" wrapText="1"/>
      <protection locked="0"/>
    </xf>
    <xf numFmtId="0" fontId="2" fillId="0" borderId="1" xfId="5" applyFont="1" applyFill="1" applyBorder="1" applyAlignment="1" applyProtection="1">
      <alignment horizontal="left" vertical="center" wrapText="1"/>
    </xf>
    <xf numFmtId="0" fontId="6" fillId="0" borderId="1" xfId="5" applyFont="1" applyFill="1" applyBorder="1" applyAlignment="1" applyProtection="1">
      <alignment horizontal="right" vertical="center" wrapText="1"/>
    </xf>
    <xf numFmtId="0" fontId="6" fillId="0" borderId="1" xfId="5" applyFont="1" applyFill="1" applyBorder="1" applyAlignment="1" applyProtection="1">
      <alignment horizontal="right" vertical="center" wrapText="1"/>
      <protection locked="0"/>
    </xf>
    <xf numFmtId="0" fontId="8" fillId="0" borderId="1" xfId="5" applyFont="1" applyFill="1" applyBorder="1" applyAlignment="1" applyProtection="1">
      <alignment horizontal="right" vertical="center" wrapText="1"/>
      <protection locked="0"/>
    </xf>
    <xf numFmtId="0" fontId="1" fillId="0" borderId="0" xfId="8" applyFont="1" applyFill="1" applyBorder="1" applyAlignment="1" applyProtection="1">
      <alignment vertical="center"/>
      <protection locked="0"/>
    </xf>
    <xf numFmtId="0" fontId="1" fillId="0" borderId="0" xfId="8" applyFont="1" applyFill="1" applyBorder="1" applyAlignment="1" applyProtection="1">
      <protection locked="0"/>
    </xf>
    <xf numFmtId="0" fontId="2" fillId="0" borderId="1" xfId="5" applyFont="1" applyFill="1" applyBorder="1" applyAlignment="1" applyProtection="1">
      <alignment horizontal="center" vertical="center"/>
    </xf>
    <xf numFmtId="0" fontId="5" fillId="0" borderId="1" xfId="5" applyFont="1" applyFill="1" applyBorder="1" applyAlignment="1" applyProtection="1">
      <alignment horizontal="left" vertical="center" wrapText="1"/>
    </xf>
    <xf numFmtId="0" fontId="9" fillId="0" borderId="1" xfId="5" applyFont="1" applyFill="1" applyBorder="1" applyAlignment="1" applyProtection="1">
      <alignment vertical="center" wrapText="1"/>
      <protection locked="0"/>
    </xf>
    <xf numFmtId="0" fontId="5" fillId="0" borderId="1" xfId="5" applyFont="1" applyFill="1" applyBorder="1" applyAlignment="1" applyProtection="1">
      <alignment vertical="center" wrapText="1"/>
    </xf>
    <xf numFmtId="0" fontId="8" fillId="0" borderId="1" xfId="5" applyFont="1" applyFill="1" applyBorder="1" applyAlignment="1" applyProtection="1">
      <alignment horizontal="right" vertical="center" wrapText="1"/>
    </xf>
    <xf numFmtId="0" fontId="2" fillId="0" borderId="1" xfId="5" applyFont="1" applyFill="1" applyBorder="1" applyAlignment="1" applyProtection="1">
      <alignment horizontal="center" vertical="center"/>
      <protection locked="0"/>
    </xf>
    <xf numFmtId="0" fontId="1" fillId="0" borderId="0" xfId="9" applyFill="1" applyAlignment="1" applyProtection="1">
      <alignment vertical="center"/>
    </xf>
    <xf numFmtId="0" fontId="11" fillId="0" borderId="0" xfId="9" applyNumberFormat="1" applyFont="1" applyFill="1" applyBorder="1" applyAlignment="1" applyProtection="1">
      <alignment horizontal="right" vertical="center"/>
    </xf>
    <xf numFmtId="0" fontId="13" fillId="0" borderId="0" xfId="9" applyNumberFormat="1" applyFont="1" applyFill="1" applyBorder="1" applyAlignment="1" applyProtection="1">
      <alignment horizontal="left" vertical="center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4" applyFont="1" applyFill="1" applyBorder="1" applyAlignment="1" applyProtection="1">
      <alignment horizontal="center" vertical="center" wrapText="1"/>
      <protection locked="0"/>
    </xf>
    <xf numFmtId="0" fontId="2" fillId="0" borderId="1" xfId="8" applyFont="1" applyFill="1" applyBorder="1" applyAlignment="1" applyProtection="1">
      <alignment horizontal="left" vertical="center" wrapText="1"/>
      <protection locked="0"/>
    </xf>
    <xf numFmtId="0" fontId="11" fillId="0" borderId="1" xfId="4" applyFont="1" applyFill="1" applyBorder="1" applyAlignment="1" applyProtection="1">
      <alignment vertical="center" wrapText="1"/>
      <protection locked="0"/>
    </xf>
    <xf numFmtId="178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178" fontId="17" fillId="0" borderId="1" xfId="4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4" applyFont="1" applyFill="1" applyBorder="1" applyAlignment="1" applyProtection="1">
      <alignment horizontal="left" vertical="center" wrapText="1" indent="1"/>
      <protection locked="0"/>
    </xf>
    <xf numFmtId="0" fontId="9" fillId="0" borderId="0" xfId="8" applyFont="1" applyFill="1" applyBorder="1" applyAlignment="1" applyProtection="1">
      <alignment vertical="top"/>
    </xf>
    <xf numFmtId="0" fontId="14" fillId="0" borderId="0" xfId="8" applyFont="1" applyFill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/>
      <protection locked="0"/>
    </xf>
    <xf numFmtId="0" fontId="1" fillId="0" borderId="0" xfId="8" applyFont="1" applyFill="1" applyBorder="1" applyAlignment="1" applyProtection="1">
      <alignment vertical="center"/>
    </xf>
    <xf numFmtId="0" fontId="14" fillId="0" borderId="0" xfId="8" applyFont="1" applyFill="1" applyBorder="1" applyAlignment="1" applyProtection="1">
      <alignment vertical="center"/>
    </xf>
    <xf numFmtId="0" fontId="4" fillId="0" borderId="1" xfId="8" applyFont="1" applyFill="1" applyBorder="1" applyAlignment="1" applyProtection="1">
      <alignment horizontal="center" vertical="center" wrapText="1"/>
      <protection locked="0"/>
    </xf>
    <xf numFmtId="0" fontId="4" fillId="0" borderId="1" xfId="8" applyFont="1" applyFill="1" applyBorder="1" applyAlignment="1" applyProtection="1">
      <alignment horizontal="center" vertical="center"/>
      <protection locked="0"/>
    </xf>
    <xf numFmtId="0" fontId="5" fillId="0" borderId="1" xfId="8" applyFont="1" applyFill="1" applyBorder="1" applyAlignment="1" applyProtection="1">
      <alignment horizontal="left" vertical="center"/>
      <protection locked="0"/>
    </xf>
    <xf numFmtId="0" fontId="5" fillId="0" borderId="1" xfId="8" applyFont="1" applyFill="1" applyBorder="1" applyAlignment="1" applyProtection="1">
      <alignment horizontal="left" vertical="center" wrapText="1" indent="2"/>
      <protection locked="0"/>
    </xf>
    <xf numFmtId="0" fontId="5" fillId="0" borderId="0" xfId="8" applyFont="1" applyFill="1" applyBorder="1" applyAlignment="1" applyProtection="1">
      <alignment horizontal="right" vertical="center"/>
    </xf>
    <xf numFmtId="0" fontId="2" fillId="0" borderId="0" xfId="8" applyFont="1" applyFill="1" applyBorder="1" applyAlignment="1" applyProtection="1"/>
    <xf numFmtId="0" fontId="2" fillId="0" borderId="0" xfId="8" applyFont="1" applyFill="1" applyBorder="1" applyAlignment="1" applyProtection="1">
      <alignment horizontal="right" vertical="center"/>
    </xf>
    <xf numFmtId="0" fontId="1" fillId="0" borderId="0" xfId="8" applyFont="1" applyFill="1" applyBorder="1" applyAlignment="1" applyProtection="1"/>
    <xf numFmtId="0" fontId="4" fillId="0" borderId="0" xfId="8" applyFont="1" applyFill="1" applyBorder="1" applyAlignment="1" applyProtection="1">
      <alignment wrapText="1"/>
    </xf>
    <xf numFmtId="0" fontId="14" fillId="0" borderId="0" xfId="8" applyFont="1" applyFill="1" applyBorder="1" applyAlignment="1" applyProtection="1">
      <alignment wrapText="1"/>
    </xf>
    <xf numFmtId="0" fontId="14" fillId="0" borderId="1" xfId="8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4" fillId="0" borderId="1" xfId="8" applyFont="1" applyFill="1" applyBorder="1" applyAlignment="1" applyProtection="1">
      <alignment horizontal="center" vertical="center" shrinkToFit="1"/>
      <protection locked="0"/>
    </xf>
    <xf numFmtId="0" fontId="14" fillId="0" borderId="1" xfId="8" applyFont="1" applyFill="1" applyBorder="1" applyAlignment="1" applyProtection="1">
      <alignment horizontal="center" vertical="center" shrinkToFit="1"/>
      <protection locked="0"/>
    </xf>
    <xf numFmtId="0" fontId="9" fillId="0" borderId="1" xfId="8" applyFont="1" applyFill="1" applyBorder="1" applyAlignment="1" applyProtection="1">
      <alignment horizontal="center" vertical="center" shrinkToFit="1"/>
      <protection locked="0"/>
    </xf>
    <xf numFmtId="178" fontId="21" fillId="0" borderId="1" xfId="8" applyNumberFormat="1" applyFont="1" applyFill="1" applyBorder="1" applyAlignment="1" applyProtection="1">
      <alignment horizontal="right" vertical="center"/>
      <protection locked="0"/>
    </xf>
    <xf numFmtId="178" fontId="8" fillId="0" borderId="1" xfId="8" applyNumberFormat="1" applyFont="1" applyFill="1" applyBorder="1" applyAlignment="1" applyProtection="1">
      <alignment horizontal="right" vertical="center"/>
      <protection locked="0"/>
    </xf>
    <xf numFmtId="0" fontId="14" fillId="0" borderId="0" xfId="8" applyFont="1" applyFill="1" applyBorder="1" applyAlignment="1" applyProtection="1"/>
    <xf numFmtId="0" fontId="22" fillId="0" borderId="0" xfId="8" applyFont="1" applyFill="1" applyBorder="1" applyAlignment="1" applyProtection="1">
      <alignment vertical="top"/>
    </xf>
    <xf numFmtId="0" fontId="15" fillId="0" borderId="0" xfId="0" applyFont="1" applyFill="1" applyBorder="1" applyAlignment="1" applyProtection="1">
      <alignment vertical="center"/>
      <protection locked="0"/>
    </xf>
    <xf numFmtId="0" fontId="2" fillId="0" borderId="0" xfId="8" applyFont="1" applyFill="1" applyBorder="1" applyAlignment="1" applyProtection="1">
      <alignment wrapText="1"/>
    </xf>
    <xf numFmtId="0" fontId="4" fillId="0" borderId="0" xfId="8" applyFont="1" applyFill="1" applyBorder="1" applyAlignment="1" applyProtection="1"/>
    <xf numFmtId="0" fontId="4" fillId="0" borderId="6" xfId="8" applyFont="1" applyFill="1" applyBorder="1" applyAlignment="1" applyProtection="1">
      <alignment horizontal="center" vertical="center" wrapText="1"/>
      <protection locked="0"/>
    </xf>
    <xf numFmtId="0" fontId="5" fillId="0" borderId="1" xfId="8" applyFont="1" applyFill="1" applyBorder="1" applyAlignment="1" applyProtection="1">
      <alignment horizontal="center" vertical="center" shrinkToFit="1"/>
      <protection locked="0"/>
    </xf>
    <xf numFmtId="0" fontId="2" fillId="0" borderId="1" xfId="8" applyFont="1" applyFill="1" applyBorder="1" applyAlignment="1" applyProtection="1">
      <alignment horizontal="left" vertical="center"/>
      <protection locked="0"/>
    </xf>
    <xf numFmtId="0" fontId="2" fillId="0" borderId="1" xfId="8" applyFont="1" applyFill="1" applyBorder="1" applyAlignment="1" applyProtection="1">
      <alignment horizontal="left" vertical="center" wrapText="1" indent="4"/>
      <protection locked="0"/>
    </xf>
    <xf numFmtId="178" fontId="24" fillId="0" borderId="1" xfId="8" applyNumberFormat="1" applyFont="1" applyFill="1" applyBorder="1" applyAlignment="1" applyProtection="1">
      <alignment horizontal="right"/>
      <protection locked="0"/>
    </xf>
    <xf numFmtId="0" fontId="9" fillId="0" borderId="0" xfId="8" applyFont="1" applyFill="1" applyBorder="1" applyAlignment="1" applyProtection="1">
      <alignment vertical="top" wrapText="1"/>
    </xf>
    <xf numFmtId="0" fontId="1" fillId="0" borderId="0" xfId="8" applyFont="1" applyFill="1" applyBorder="1" applyAlignment="1" applyProtection="1">
      <alignment wrapText="1"/>
    </xf>
    <xf numFmtId="0" fontId="14" fillId="0" borderId="0" xfId="8" applyFont="1" applyFill="1" applyBorder="1" applyAlignment="1" applyProtection="1">
      <alignment vertical="top" wrapText="1"/>
    </xf>
    <xf numFmtId="178" fontId="25" fillId="0" borderId="1" xfId="8" applyNumberFormat="1" applyFont="1" applyFill="1" applyBorder="1" applyAlignment="1" applyProtection="1">
      <alignment horizontal="right" vertical="top"/>
      <protection locked="0"/>
    </xf>
    <xf numFmtId="0" fontId="5" fillId="0" borderId="0" xfId="8" applyFont="1" applyFill="1" applyBorder="1" applyAlignment="1" applyProtection="1">
      <alignment horizontal="right" vertical="center" wrapText="1"/>
    </xf>
    <xf numFmtId="0" fontId="26" fillId="0" borderId="0" xfId="8" applyFont="1" applyFill="1" applyBorder="1" applyAlignment="1" applyProtection="1">
      <alignment vertical="top"/>
    </xf>
    <xf numFmtId="0" fontId="27" fillId="0" borderId="1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0" fontId="6" fillId="0" borderId="1" xfId="8" applyFont="1" applyFill="1" applyBorder="1" applyAlignment="1" applyProtection="1">
      <alignment horizontal="right" vertical="center"/>
      <protection locked="0"/>
    </xf>
    <xf numFmtId="178" fontId="6" fillId="0" borderId="1" xfId="8" applyNumberFormat="1" applyFont="1" applyFill="1" applyBorder="1" applyAlignment="1" applyProtection="1">
      <alignment horizontal="right" vertical="center"/>
      <protection locked="0"/>
    </xf>
    <xf numFmtId="0" fontId="18" fillId="0" borderId="1" xfId="8" applyFont="1" applyFill="1" applyBorder="1" applyAlignment="1" applyProtection="1">
      <alignment horizontal="center" vertical="center"/>
      <protection locked="0"/>
    </xf>
    <xf numFmtId="0" fontId="18" fillId="0" borderId="1" xfId="8" applyFont="1" applyFill="1" applyBorder="1" applyAlignment="1" applyProtection="1">
      <alignment horizontal="left" vertical="center"/>
      <protection locked="0"/>
    </xf>
    <xf numFmtId="0" fontId="28" fillId="0" borderId="1" xfId="8" applyFont="1" applyFill="1" applyBorder="1" applyAlignment="1" applyProtection="1">
      <alignment horizontal="right" vertical="center"/>
      <protection locked="0"/>
    </xf>
    <xf numFmtId="178" fontId="28" fillId="0" borderId="1" xfId="8" applyNumberFormat="1" applyFont="1" applyFill="1" applyBorder="1" applyAlignment="1" applyProtection="1">
      <alignment horizontal="right" vertical="center"/>
      <protection locked="0"/>
    </xf>
    <xf numFmtId="0" fontId="29" fillId="0" borderId="0" xfId="1" applyFont="1" applyFill="1" applyBorder="1" applyAlignment="1" applyProtection="1">
      <alignment horizontal="center" vertical="center"/>
    </xf>
    <xf numFmtId="49" fontId="1" fillId="0" borderId="0" xfId="8" applyNumberFormat="1" applyFont="1" applyFill="1" applyBorder="1" applyAlignment="1" applyProtection="1">
      <protection locked="0"/>
    </xf>
    <xf numFmtId="49" fontId="30" fillId="0" borderId="0" xfId="8" applyNumberFormat="1" applyFont="1" applyFill="1" applyBorder="1" applyAlignment="1" applyProtection="1"/>
    <xf numFmtId="0" fontId="30" fillId="0" borderId="0" xfId="8" applyFont="1" applyFill="1" applyBorder="1" applyAlignment="1" applyProtection="1">
      <alignment horizontal="right"/>
    </xf>
    <xf numFmtId="0" fontId="2" fillId="0" borderId="0" xfId="8" applyFont="1" applyFill="1" applyBorder="1" applyAlignment="1" applyProtection="1">
      <alignment horizontal="right"/>
    </xf>
    <xf numFmtId="0" fontId="4" fillId="0" borderId="2" xfId="8" applyFont="1" applyFill="1" applyBorder="1" applyAlignment="1" applyProtection="1">
      <alignment horizontal="left" vertical="center"/>
    </xf>
    <xf numFmtId="0" fontId="4" fillId="0" borderId="2" xfId="8" applyFont="1" applyFill="1" applyBorder="1" applyAlignment="1" applyProtection="1">
      <alignment vertical="center"/>
    </xf>
    <xf numFmtId="0" fontId="4" fillId="0" borderId="0" xfId="8" applyFont="1" applyFill="1" applyBorder="1" applyAlignment="1" applyProtection="1">
      <alignment horizontal="right"/>
    </xf>
    <xf numFmtId="0" fontId="4" fillId="0" borderId="0" xfId="8" applyFont="1" applyFill="1" applyBorder="1" applyAlignment="1" applyProtection="1">
      <alignment horizontal="center" vertical="center"/>
    </xf>
    <xf numFmtId="49" fontId="4" fillId="0" borderId="1" xfId="8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8" applyNumberFormat="1" applyFont="1" applyFill="1" applyBorder="1" applyAlignment="1" applyProtection="1">
      <alignment horizontal="center" vertical="center"/>
      <protection locked="0"/>
    </xf>
    <xf numFmtId="49" fontId="2" fillId="0" borderId="1" xfId="8" applyNumberFormat="1" applyFont="1" applyFill="1" applyBorder="1" applyAlignment="1" applyProtection="1">
      <alignment horizontal="left" vertical="center"/>
      <protection locked="0"/>
    </xf>
    <xf numFmtId="49" fontId="2" fillId="0" borderId="1" xfId="8" applyNumberFormat="1" applyFont="1" applyFill="1" applyBorder="1" applyAlignment="1" applyProtection="1">
      <alignment horizontal="center" vertical="center"/>
      <protection locked="0"/>
    </xf>
    <xf numFmtId="178" fontId="2" fillId="0" borderId="1" xfId="8" applyNumberFormat="1" applyFont="1" applyFill="1" applyBorder="1" applyAlignment="1" applyProtection="1">
      <alignment horizontal="center" vertical="center"/>
      <protection locked="0"/>
    </xf>
    <xf numFmtId="178" fontId="2" fillId="0" borderId="1" xfId="8" applyNumberFormat="1" applyFont="1" applyFill="1" applyBorder="1" applyAlignment="1" applyProtection="1">
      <alignment horizontal="right" vertical="center"/>
      <protection locked="0"/>
    </xf>
    <xf numFmtId="178" fontId="2" fillId="0" borderId="1" xfId="8" applyNumberFormat="1" applyFont="1" applyFill="1" applyBorder="1" applyAlignment="1" applyProtection="1">
      <alignment horizontal="left" vertical="center" wrapText="1"/>
      <protection locked="0"/>
    </xf>
    <xf numFmtId="0" fontId="2" fillId="0" borderId="1" xfId="8" applyFont="1" applyFill="1" applyBorder="1" applyAlignment="1" applyProtection="1">
      <alignment horizontal="left" vertical="center" wrapText="1" indent="2"/>
      <protection locked="0"/>
    </xf>
    <xf numFmtId="0" fontId="10" fillId="0" borderId="5" xfId="8" applyFont="1" applyFill="1" applyBorder="1" applyAlignment="1" applyProtection="1">
      <alignment horizontal="center" vertical="center"/>
      <protection locked="0"/>
    </xf>
    <xf numFmtId="178" fontId="31" fillId="0" borderId="1" xfId="8" applyNumberFormat="1" applyFont="1" applyFill="1" applyBorder="1" applyAlignment="1" applyProtection="1">
      <alignment horizontal="right" vertical="center"/>
      <protection locked="0"/>
    </xf>
    <xf numFmtId="178" fontId="31" fillId="0" borderId="1" xfId="8" applyNumberFormat="1" applyFont="1" applyFill="1" applyBorder="1" applyAlignment="1" applyProtection="1">
      <alignment horizontal="left" vertical="center" wrapText="1"/>
      <protection locked="0"/>
    </xf>
    <xf numFmtId="0" fontId="32" fillId="0" borderId="0" xfId="8" applyFont="1" applyFill="1" applyBorder="1" applyAlignment="1" applyProtection="1">
      <alignment vertical="top"/>
    </xf>
    <xf numFmtId="0" fontId="33" fillId="0" borderId="9" xfId="0" applyFont="1" applyFill="1" applyBorder="1" applyAlignment="1">
      <alignment horizontal="left" vertical="center" wrapText="1"/>
    </xf>
    <xf numFmtId="0" fontId="33" fillId="2" borderId="9" xfId="0" applyFont="1" applyFill="1" applyBorder="1" applyAlignment="1" applyProtection="1">
      <alignment horizontal="left" vertical="center" wrapText="1"/>
      <protection locked="0"/>
    </xf>
    <xf numFmtId="0" fontId="33" fillId="2" borderId="9" xfId="0" applyFont="1" applyFill="1" applyBorder="1" applyAlignment="1" applyProtection="1">
      <alignment horizontal="center" vertical="center" wrapText="1"/>
      <protection locked="0"/>
    </xf>
    <xf numFmtId="0" fontId="5" fillId="0" borderId="1" xfId="8" applyFont="1" applyFill="1" applyBorder="1" applyAlignment="1" applyProtection="1">
      <alignment horizontal="left" vertical="center" wrapText="1" indent="4"/>
      <protection locked="0"/>
    </xf>
    <xf numFmtId="49" fontId="2" fillId="0" borderId="0" xfId="8" applyNumberFormat="1" applyFont="1" applyFill="1" applyBorder="1" applyAlignment="1" applyProtection="1"/>
    <xf numFmtId="49" fontId="34" fillId="0" borderId="9" xfId="15" applyNumberFormat="1" applyFont="1" applyBorder="1" applyProtection="1">
      <alignment horizontal="left" vertical="center" wrapText="1"/>
      <protection locked="0"/>
    </xf>
    <xf numFmtId="49" fontId="34" fillId="0" borderId="9" xfId="0" applyNumberFormat="1" applyFont="1" applyFill="1" applyBorder="1" applyAlignment="1" applyProtection="1">
      <alignment horizontal="left" vertical="center" wrapText="1"/>
      <protection locked="0"/>
    </xf>
    <xf numFmtId="179" fontId="8" fillId="0" borderId="9" xfId="0" applyNumberFormat="1" applyFont="1" applyFill="1" applyBorder="1" applyAlignment="1" applyProtection="1">
      <alignment horizontal="right" vertical="center"/>
      <protection locked="0"/>
    </xf>
    <xf numFmtId="179" fontId="21" fillId="0" borderId="9" xfId="0" applyNumberFormat="1" applyFont="1" applyFill="1" applyBorder="1" applyAlignment="1">
      <alignment horizontal="right" vertical="center"/>
    </xf>
    <xf numFmtId="178" fontId="9" fillId="0" borderId="1" xfId="8" applyNumberFormat="1" applyFont="1" applyFill="1" applyBorder="1" applyAlignment="1" applyProtection="1">
      <alignment horizontal="right" vertical="center" wrapText="1"/>
      <protection locked="0"/>
    </xf>
    <xf numFmtId="178" fontId="7" fillId="0" borderId="1" xfId="8" applyNumberFormat="1" applyFont="1" applyFill="1" applyBorder="1" applyAlignment="1" applyProtection="1">
      <alignment horizontal="right" vertical="center" wrapText="1"/>
      <protection locked="0"/>
    </xf>
    <xf numFmtId="49" fontId="9" fillId="0" borderId="9" xfId="15" applyNumberFormat="1" applyFont="1" applyBorder="1" applyProtection="1">
      <alignment horizontal="left" vertical="center" wrapText="1"/>
      <protection locked="0"/>
    </xf>
    <xf numFmtId="0" fontId="1" fillId="0" borderId="0" xfId="8" applyFont="1" applyFill="1" applyBorder="1" applyAlignment="1" applyProtection="1">
      <alignment wrapText="1"/>
      <protection locked="0"/>
    </xf>
    <xf numFmtId="49" fontId="1" fillId="0" borderId="0" xfId="8" applyNumberFormat="1" applyFont="1" applyFill="1" applyBorder="1" applyAlignment="1" applyProtection="1"/>
    <xf numFmtId="49" fontId="2" fillId="0" borderId="1" xfId="8" applyNumberFormat="1" applyFont="1" applyFill="1" applyBorder="1" applyAlignment="1" applyProtection="1">
      <alignment horizontal="center" vertical="center" shrinkToFit="1"/>
      <protection locked="0"/>
    </xf>
    <xf numFmtId="178" fontId="6" fillId="0" borderId="1" xfId="8" applyNumberFormat="1" applyFont="1" applyFill="1" applyBorder="1" applyAlignment="1" applyProtection="1">
      <alignment horizontal="right" vertical="center" wrapText="1"/>
      <protection locked="0"/>
    </xf>
    <xf numFmtId="178" fontId="28" fillId="0" borderId="1" xfId="8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8" applyFont="1" applyFill="1" applyBorder="1" applyAlignment="1" applyProtection="1">
      <alignment horizontal="right" vertical="center" wrapText="1"/>
    </xf>
    <xf numFmtId="0" fontId="35" fillId="0" borderId="0" xfId="8" applyFont="1" applyFill="1" applyBorder="1" applyAlignment="1" applyProtection="1">
      <alignment horizontal="center"/>
    </xf>
    <xf numFmtId="0" fontId="35" fillId="0" borderId="0" xfId="8" applyFont="1" applyFill="1" applyBorder="1" applyAlignment="1" applyProtection="1">
      <alignment horizontal="center" wrapText="1"/>
    </xf>
    <xf numFmtId="0" fontId="35" fillId="0" borderId="0" xfId="8" applyFont="1" applyFill="1" applyBorder="1" applyAlignment="1" applyProtection="1">
      <alignment wrapText="1"/>
    </xf>
    <xf numFmtId="0" fontId="35" fillId="0" borderId="0" xfId="8" applyFont="1" applyFill="1" applyBorder="1" applyAlignment="1" applyProtection="1"/>
    <xf numFmtId="0" fontId="1" fillId="0" borderId="0" xfId="8" applyFont="1" applyFill="1" applyBorder="1" applyAlignment="1" applyProtection="1">
      <alignment horizontal="center" wrapText="1"/>
    </xf>
    <xf numFmtId="0" fontId="1" fillId="0" borderId="0" xfId="8" applyFont="1" applyFill="1" applyBorder="1" applyAlignment="1" applyProtection="1">
      <alignment horizontal="right" wrapText="1"/>
    </xf>
    <xf numFmtId="0" fontId="38" fillId="0" borderId="2" xfId="11" applyFont="1" applyFill="1" applyBorder="1" applyAlignment="1" applyProtection="1">
      <alignment horizontal="center" vertical="center"/>
    </xf>
    <xf numFmtId="0" fontId="4" fillId="0" borderId="9" xfId="8" applyFont="1" applyFill="1" applyBorder="1" applyAlignment="1" applyProtection="1">
      <alignment horizontal="center" vertical="center"/>
    </xf>
    <xf numFmtId="0" fontId="9" fillId="0" borderId="9" xfId="8" applyFont="1" applyFill="1" applyBorder="1" applyAlignment="1" applyProtection="1">
      <alignment horizontal="center" vertical="center" wrapText="1"/>
    </xf>
    <xf numFmtId="0" fontId="9" fillId="0" borderId="11" xfId="8" applyFont="1" applyFill="1" applyBorder="1" applyAlignment="1" applyProtection="1">
      <alignment horizontal="center" vertical="center" wrapText="1"/>
    </xf>
    <xf numFmtId="4" fontId="5" fillId="0" borderId="0" xfId="8" applyNumberFormat="1" applyFont="1" applyFill="1" applyBorder="1" applyAlignment="1" applyProtection="1">
      <alignment horizontal="right" vertical="center"/>
    </xf>
    <xf numFmtId="4" fontId="9" fillId="0" borderId="0" xfId="8" applyNumberFormat="1" applyFont="1" applyFill="1" applyBorder="1" applyAlignment="1" applyProtection="1">
      <alignment horizontal="right" vertical="center"/>
    </xf>
    <xf numFmtId="0" fontId="1" fillId="0" borderId="0" xfId="8" applyFont="1" applyFill="1" applyBorder="1" applyAlignment="1" applyProtection="1">
      <alignment vertical="top"/>
    </xf>
    <xf numFmtId="49" fontId="5" fillId="0" borderId="1" xfId="8" applyNumberFormat="1" applyFont="1" applyFill="1" applyBorder="1" applyAlignment="1" applyProtection="1">
      <alignment horizontal="center" vertical="center" shrinkToFit="1"/>
      <protection locked="0"/>
    </xf>
    <xf numFmtId="0" fontId="5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 indent="1"/>
    </xf>
    <xf numFmtId="0" fontId="5" fillId="0" borderId="9" xfId="0" applyFont="1" applyFill="1" applyBorder="1" applyAlignment="1">
      <alignment horizontal="left" vertical="center" wrapText="1" indent="2"/>
    </xf>
    <xf numFmtId="49" fontId="3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49" fontId="34" fillId="0" borderId="9" xfId="0" applyNumberFormat="1" applyFont="1" applyFill="1" applyBorder="1" applyAlignment="1" applyProtection="1">
      <alignment horizontal="left" vertical="center" wrapText="1" indent="2"/>
      <protection locked="0"/>
    </xf>
    <xf numFmtId="179" fontId="39" fillId="0" borderId="9" xfId="0" applyNumberFormat="1" applyFont="1" applyFill="1" applyBorder="1" applyAlignment="1">
      <alignment horizontal="right" vertical="center"/>
    </xf>
    <xf numFmtId="178" fontId="40" fillId="0" borderId="1" xfId="8" applyNumberFormat="1" applyFont="1" applyFill="1" applyBorder="1" applyAlignment="1" applyProtection="1">
      <alignment horizontal="right" vertical="center" wrapText="1"/>
      <protection locked="0"/>
    </xf>
    <xf numFmtId="178" fontId="24" fillId="0" borderId="1" xfId="8" applyNumberFormat="1" applyFont="1" applyFill="1" applyBorder="1" applyAlignment="1" applyProtection="1">
      <alignment horizontal="right" vertical="center" wrapText="1"/>
      <protection locked="0"/>
    </xf>
    <xf numFmtId="0" fontId="1" fillId="0" borderId="15" xfId="8" applyFont="1" applyFill="1" applyBorder="1" applyAlignment="1" applyProtection="1">
      <protection locked="0"/>
    </xf>
    <xf numFmtId="0" fontId="1" fillId="0" borderId="1" xfId="8" applyFont="1" applyFill="1" applyBorder="1" applyAlignment="1" applyProtection="1">
      <protection locked="0"/>
    </xf>
    <xf numFmtId="0" fontId="2" fillId="0" borderId="0" xfId="8" applyFont="1" applyFill="1" applyBorder="1" applyAlignment="1" applyProtection="1">
      <alignment vertical="center"/>
    </xf>
    <xf numFmtId="0" fontId="23" fillId="0" borderId="0" xfId="8" applyFont="1" applyFill="1" applyBorder="1" applyAlignment="1" applyProtection="1">
      <alignment horizontal="center" vertical="center"/>
    </xf>
    <xf numFmtId="0" fontId="18" fillId="0" borderId="1" xfId="8" applyFont="1" applyFill="1" applyBorder="1" applyAlignment="1" applyProtection="1">
      <alignment vertical="center"/>
      <protection locked="0"/>
    </xf>
    <xf numFmtId="178" fontId="28" fillId="3" borderId="1" xfId="8" applyNumberFormat="1" applyFont="1" applyFill="1" applyBorder="1" applyAlignment="1" applyProtection="1">
      <alignment horizontal="right" vertical="center"/>
      <protection locked="0"/>
    </xf>
    <xf numFmtId="0" fontId="2" fillId="0" borderId="1" xfId="8" applyFont="1" applyFill="1" applyBorder="1" applyAlignment="1" applyProtection="1">
      <alignment vertical="center"/>
      <protection locked="0"/>
    </xf>
    <xf numFmtId="0" fontId="10" fillId="0" borderId="1" xfId="8" applyFont="1" applyFill="1" applyBorder="1" applyAlignment="1" applyProtection="1">
      <alignment vertical="center"/>
      <protection locked="0"/>
    </xf>
    <xf numFmtId="178" fontId="40" fillId="0" borderId="1" xfId="8" applyNumberFormat="1" applyFont="1" applyFill="1" applyBorder="1" applyAlignment="1" applyProtection="1">
      <alignment vertical="center"/>
      <protection locked="0"/>
    </xf>
    <xf numFmtId="0" fontId="1" fillId="0" borderId="1" xfId="8" applyFont="1" applyFill="1" applyBorder="1" applyAlignment="1" applyProtection="1">
      <alignment vertical="center"/>
      <protection locked="0"/>
    </xf>
    <xf numFmtId="0" fontId="40" fillId="0" borderId="0" xfId="8" applyFont="1" applyFill="1" applyBorder="1" applyAlignment="1" applyProtection="1">
      <alignment vertical="center"/>
      <protection locked="0"/>
    </xf>
    <xf numFmtId="0" fontId="4" fillId="0" borderId="5" xfId="8" applyFont="1" applyFill="1" applyBorder="1" applyAlignment="1" applyProtection="1">
      <alignment vertical="center" wrapText="1"/>
      <protection locked="0"/>
    </xf>
    <xf numFmtId="0" fontId="5" fillId="0" borderId="1" xfId="8" applyFont="1" applyFill="1" applyBorder="1" applyAlignment="1" applyProtection="1">
      <alignment horizontal="center" vertical="center" wrapText="1"/>
      <protection locked="0"/>
    </xf>
    <xf numFmtId="0" fontId="1" fillId="0" borderId="1" xfId="8" applyFont="1" applyFill="1" applyBorder="1" applyAlignment="1" applyProtection="1">
      <alignment horizontal="center" vertical="center" wrapText="1"/>
      <protection locked="0"/>
    </xf>
    <xf numFmtId="0" fontId="2" fillId="0" borderId="1" xfId="8" applyFont="1" applyFill="1" applyBorder="1" applyAlignment="1" applyProtection="1">
      <alignment horizontal="center" vertical="center" shrinkToFit="1"/>
      <protection locked="0"/>
    </xf>
    <xf numFmtId="178" fontId="6" fillId="0" borderId="1" xfId="8" applyNumberFormat="1" applyFont="1" applyFill="1" applyBorder="1" applyAlignment="1" applyProtection="1">
      <alignment horizontal="right" vertical="center" shrinkToFit="1"/>
      <protection locked="0"/>
    </xf>
    <xf numFmtId="0" fontId="2" fillId="0" borderId="1" xfId="8" applyFont="1" applyFill="1" applyBorder="1" applyAlignment="1" applyProtection="1">
      <alignment horizontal="left" vertical="center" indent="2"/>
      <protection locked="0"/>
    </xf>
    <xf numFmtId="178" fontId="28" fillId="0" borderId="1" xfId="8" applyNumberFormat="1" applyFont="1" applyFill="1" applyBorder="1" applyAlignment="1" applyProtection="1">
      <alignment horizontal="right" vertical="center" shrinkToFit="1"/>
      <protection locked="0"/>
    </xf>
    <xf numFmtId="0" fontId="41" fillId="0" borderId="0" xfId="8" applyFont="1" applyFill="1" applyBorder="1" applyAlignment="1" applyProtection="1">
      <alignment vertical="top"/>
    </xf>
    <xf numFmtId="0" fontId="5" fillId="0" borderId="0" xfId="8" applyFont="1" applyFill="1" applyBorder="1" applyAlignment="1" applyProtection="1">
      <alignment horizontal="right"/>
    </xf>
    <xf numFmtId="0" fontId="42" fillId="0" borderId="0" xfId="0" applyFont="1" applyAlignment="1">
      <alignment horizontal="justify"/>
    </xf>
    <xf numFmtId="178" fontId="6" fillId="3" borderId="1" xfId="8" applyNumberFormat="1" applyFont="1" applyFill="1" applyBorder="1" applyAlignment="1" applyProtection="1">
      <alignment horizontal="right" vertical="center"/>
      <protection locked="0"/>
    </xf>
    <xf numFmtId="0" fontId="2" fillId="0" borderId="1" xfId="8" applyFont="1" applyFill="1" applyBorder="1" applyAlignment="1" applyProtection="1">
      <alignment horizontal="left" vertical="center" indent="1"/>
      <protection locked="0"/>
    </xf>
    <xf numFmtId="0" fontId="1" fillId="0" borderId="1" xfId="8" applyFont="1" applyFill="1" applyBorder="1" applyAlignment="1" applyProtection="1">
      <alignment horizontal="left" vertical="center" indent="1"/>
      <protection locked="0"/>
    </xf>
    <xf numFmtId="178" fontId="40" fillId="0" borderId="1" xfId="8" applyNumberFormat="1" applyFont="1" applyFill="1" applyBorder="1" applyAlignment="1" applyProtection="1">
      <protection locked="0"/>
    </xf>
    <xf numFmtId="0" fontId="43" fillId="0" borderId="0" xfId="0" applyFont="1" applyProtection="1">
      <protection locked="0"/>
    </xf>
    <xf numFmtId="0" fontId="0" fillId="0" borderId="0" xfId="0" applyProtection="1">
      <protection locked="0"/>
    </xf>
    <xf numFmtId="0" fontId="44" fillId="0" borderId="0" xfId="0" applyFont="1" applyFill="1" applyAlignment="1" applyProtection="1">
      <alignment horizontal="center" vertical="center"/>
    </xf>
    <xf numFmtId="0" fontId="45" fillId="0" borderId="0" xfId="0" applyFont="1" applyFill="1" applyAlignment="1" applyProtection="1">
      <alignment horizontal="left" vertical="center"/>
    </xf>
    <xf numFmtId="0" fontId="46" fillId="0" borderId="0" xfId="1" applyFont="1" applyFill="1" applyAlignment="1" applyProtection="1">
      <alignment horizontal="left" vertical="center" indent="3"/>
    </xf>
    <xf numFmtId="0" fontId="0" fillId="0" borderId="0" xfId="0" applyFill="1"/>
    <xf numFmtId="0" fontId="47" fillId="0" borderId="0" xfId="0" applyFont="1" applyFill="1" applyAlignment="1">
      <alignment horizontal="center" vertical="center"/>
    </xf>
    <xf numFmtId="49" fontId="34" fillId="0" borderId="9" xfId="0" quotePrefix="1" applyNumberFormat="1" applyFont="1" applyFill="1" applyBorder="1" applyAlignment="1" applyProtection="1">
      <alignment horizontal="left" vertical="center" wrapText="1"/>
      <protection locked="0"/>
    </xf>
    <xf numFmtId="0" fontId="5" fillId="0" borderId="1" xfId="8" quotePrefix="1" applyFont="1" applyFill="1" applyBorder="1" applyAlignment="1" applyProtection="1">
      <alignment horizontal="left" vertical="center" wrapText="1"/>
      <protection locked="0"/>
    </xf>
    <xf numFmtId="0" fontId="19" fillId="0" borderId="0" xfId="8" applyFont="1" applyFill="1" applyBorder="1" applyAlignment="1" applyProtection="1">
      <alignment horizontal="center" vertical="center"/>
    </xf>
    <xf numFmtId="0" fontId="19" fillId="0" borderId="0" xfId="8" applyFont="1" applyFill="1" applyBorder="1" applyAlignment="1" applyProtection="1">
      <alignment horizontal="center" vertical="top"/>
    </xf>
    <xf numFmtId="0" fontId="4" fillId="0" borderId="0" xfId="8" applyFont="1" applyFill="1" applyBorder="1" applyAlignment="1" applyProtection="1">
      <alignment horizontal="left" vertical="center"/>
    </xf>
    <xf numFmtId="0" fontId="23" fillId="0" borderId="0" xfId="8" applyFont="1" applyFill="1" applyBorder="1" applyAlignment="1" applyProtection="1">
      <alignment horizontal="center" vertical="center"/>
    </xf>
    <xf numFmtId="0" fontId="4" fillId="0" borderId="1" xfId="8" applyFont="1" applyFill="1" applyBorder="1" applyAlignment="1" applyProtection="1">
      <alignment horizontal="center" vertical="center"/>
      <protection locked="0"/>
    </xf>
    <xf numFmtId="0" fontId="2" fillId="0" borderId="0" xfId="8" applyFont="1" applyFill="1" applyBorder="1" applyAlignment="1" applyProtection="1">
      <alignment horizontal="right" vertical="center"/>
    </xf>
    <xf numFmtId="0" fontId="4" fillId="0" borderId="0" xfId="8" applyFont="1" applyFill="1" applyBorder="1" applyAlignment="1" applyProtection="1"/>
    <xf numFmtId="0" fontId="4" fillId="0" borderId="0" xfId="8" applyFont="1" applyFill="1" applyBorder="1" applyAlignment="1" applyProtection="1">
      <alignment horizontal="center" vertical="center"/>
    </xf>
    <xf numFmtId="0" fontId="1" fillId="0" borderId="1" xfId="8" applyFont="1" applyFill="1" applyBorder="1" applyAlignment="1" applyProtection="1">
      <alignment horizontal="center" vertical="center" wrapText="1"/>
      <protection locked="0"/>
    </xf>
    <xf numFmtId="0" fontId="18" fillId="0" borderId="1" xfId="8" applyFont="1" applyFill="1" applyBorder="1" applyAlignment="1" applyProtection="1">
      <alignment horizontal="center" vertical="center"/>
      <protection locked="0"/>
    </xf>
    <xf numFmtId="0" fontId="4" fillId="0" borderId="0" xfId="8" applyFont="1" applyFill="1" applyBorder="1" applyAlignment="1" applyProtection="1">
      <alignment horizontal="left" vertical="center" wrapText="1"/>
    </xf>
    <xf numFmtId="0" fontId="4" fillId="0" borderId="0" xfId="8" applyFont="1" applyFill="1" applyBorder="1" applyAlignment="1" applyProtection="1">
      <alignment wrapText="1"/>
    </xf>
    <xf numFmtId="0" fontId="4" fillId="0" borderId="1" xfId="8" applyFont="1" applyFill="1" applyBorder="1" applyAlignment="1" applyProtection="1">
      <alignment horizontal="center" vertical="center" wrapText="1"/>
    </xf>
    <xf numFmtId="0" fontId="4" fillId="0" borderId="3" xfId="8" applyFont="1" applyFill="1" applyBorder="1" applyAlignment="1" applyProtection="1">
      <alignment horizontal="center" vertical="center" wrapText="1"/>
    </xf>
    <xf numFmtId="0" fontId="4" fillId="0" borderId="4" xfId="8" applyFont="1" applyFill="1" applyBorder="1" applyAlignment="1" applyProtection="1">
      <alignment horizontal="center" vertical="center" wrapText="1"/>
    </xf>
    <xf numFmtId="0" fontId="4" fillId="0" borderId="5" xfId="8" applyFont="1" applyFill="1" applyBorder="1" applyAlignment="1" applyProtection="1">
      <alignment horizontal="center" vertical="center" wrapText="1"/>
    </xf>
    <xf numFmtId="0" fontId="4" fillId="0" borderId="1" xfId="8" applyFont="1" applyFill="1" applyBorder="1" applyAlignment="1" applyProtection="1">
      <alignment horizontal="center" vertical="center" wrapText="1"/>
      <protection locked="0"/>
    </xf>
    <xf numFmtId="0" fontId="10" fillId="0" borderId="1" xfId="8" applyFont="1" applyFill="1" applyBorder="1" applyAlignment="1" applyProtection="1">
      <alignment horizontal="center" vertical="center" wrapText="1"/>
      <protection locked="0"/>
    </xf>
    <xf numFmtId="0" fontId="4" fillId="0" borderId="16" xfId="8" applyFont="1" applyFill="1" applyBorder="1" applyAlignment="1" applyProtection="1">
      <alignment horizontal="center" vertical="center" wrapText="1"/>
      <protection locked="0"/>
    </xf>
    <xf numFmtId="0" fontId="4" fillId="0" borderId="8" xfId="8" applyFont="1" applyFill="1" applyBorder="1" applyAlignment="1" applyProtection="1">
      <alignment horizontal="center" vertical="center" wrapText="1"/>
      <protection locked="0"/>
    </xf>
    <xf numFmtId="0" fontId="4" fillId="0" borderId="7" xfId="8" applyFont="1" applyFill="1" applyBorder="1" applyAlignment="1" applyProtection="1">
      <alignment horizontal="center" vertical="center" wrapText="1"/>
      <protection locked="0"/>
    </xf>
    <xf numFmtId="0" fontId="4" fillId="0" borderId="6" xfId="8" applyFont="1" applyFill="1" applyBorder="1" applyAlignment="1" applyProtection="1">
      <alignment horizontal="center" vertical="center" wrapText="1"/>
      <protection locked="0"/>
    </xf>
    <xf numFmtId="49" fontId="14" fillId="0" borderId="0" xfId="8" applyNumberFormat="1" applyFont="1" applyFill="1" applyBorder="1" applyAlignment="1" applyProtection="1"/>
    <xf numFmtId="0" fontId="14" fillId="0" borderId="0" xfId="8" applyFont="1" applyFill="1" applyBorder="1" applyAlignment="1" applyProtection="1"/>
    <xf numFmtId="49" fontId="4" fillId="0" borderId="1" xfId="8" applyNumberFormat="1" applyFont="1" applyFill="1" applyBorder="1" applyAlignment="1" applyProtection="1">
      <alignment horizontal="center" vertical="center"/>
      <protection locked="0"/>
    </xf>
    <xf numFmtId="0" fontId="31" fillId="0" borderId="9" xfId="0" applyFont="1" applyFill="1" applyBorder="1" applyAlignment="1">
      <alignment horizontal="center" vertical="center"/>
    </xf>
    <xf numFmtId="0" fontId="36" fillId="0" borderId="0" xfId="8" applyFont="1" applyFill="1" applyBorder="1" applyAlignment="1" applyProtection="1">
      <alignment horizontal="center" vertical="center" wrapText="1"/>
    </xf>
    <xf numFmtId="0" fontId="37" fillId="0" borderId="0" xfId="8" applyFont="1" applyFill="1" applyBorder="1" applyAlignment="1" applyProtection="1">
      <alignment horizontal="center" vertical="center" wrapText="1"/>
    </xf>
    <xf numFmtId="0" fontId="5" fillId="0" borderId="0" xfId="8" applyFont="1" applyFill="1" applyBorder="1" applyAlignment="1" applyProtection="1">
      <alignment horizontal="left" vertical="center"/>
      <protection locked="0"/>
    </xf>
    <xf numFmtId="0" fontId="1" fillId="0" borderId="0" xfId="8" applyFont="1" applyFill="1" applyBorder="1" applyAlignment="1" applyProtection="1">
      <alignment horizontal="center" wrapText="1"/>
    </xf>
    <xf numFmtId="0" fontId="1" fillId="0" borderId="0" xfId="8" applyFont="1" applyFill="1" applyBorder="1" applyAlignment="1" applyProtection="1">
      <alignment wrapText="1"/>
    </xf>
    <xf numFmtId="0" fontId="1" fillId="0" borderId="0" xfId="8" applyFont="1" applyFill="1" applyBorder="1" applyAlignment="1" applyProtection="1"/>
    <xf numFmtId="0" fontId="4" fillId="0" borderId="11" xfId="8" applyFont="1" applyFill="1" applyBorder="1" applyAlignment="1" applyProtection="1">
      <alignment horizontal="center" vertical="center"/>
    </xf>
    <xf numFmtId="0" fontId="4" fillId="0" borderId="12" xfId="8" applyFont="1" applyFill="1" applyBorder="1" applyAlignment="1" applyProtection="1">
      <alignment horizontal="center" vertical="center"/>
    </xf>
    <xf numFmtId="0" fontId="4" fillId="0" borderId="13" xfId="8" applyFont="1" applyFill="1" applyBorder="1" applyAlignment="1" applyProtection="1">
      <alignment horizontal="center" vertical="center"/>
    </xf>
    <xf numFmtId="0" fontId="14" fillId="0" borderId="10" xfId="8" applyFont="1" applyFill="1" applyBorder="1" applyAlignment="1" applyProtection="1">
      <alignment horizontal="center" vertical="center" wrapText="1"/>
    </xf>
    <xf numFmtId="0" fontId="4" fillId="0" borderId="14" xfId="8" applyFont="1" applyFill="1" applyBorder="1" applyAlignment="1" applyProtection="1">
      <alignment horizontal="center" vertical="center" wrapText="1"/>
    </xf>
    <xf numFmtId="0" fontId="4" fillId="0" borderId="10" xfId="8" applyFont="1" applyFill="1" applyBorder="1" applyAlignment="1" applyProtection="1">
      <alignment horizontal="center" vertical="center"/>
    </xf>
    <xf numFmtId="0" fontId="4" fillId="0" borderId="14" xfId="8" applyFont="1" applyFill="1" applyBorder="1" applyAlignment="1" applyProtection="1">
      <alignment horizontal="center" vertical="center"/>
    </xf>
    <xf numFmtId="0" fontId="4" fillId="0" borderId="2" xfId="8" applyFont="1" applyFill="1" applyBorder="1" applyAlignment="1" applyProtection="1">
      <alignment horizontal="center" vertical="center" wrapText="1"/>
    </xf>
    <xf numFmtId="0" fontId="4" fillId="0" borderId="3" xfId="8" applyFont="1" applyFill="1" applyBorder="1" applyAlignment="1" applyProtection="1">
      <alignment horizontal="center" vertical="center" wrapText="1"/>
      <protection locked="0"/>
    </xf>
    <xf numFmtId="0" fontId="4" fillId="0" borderId="4" xfId="8" applyFont="1" applyFill="1" applyBorder="1" applyAlignment="1" applyProtection="1">
      <alignment horizontal="center" vertical="center" wrapText="1"/>
      <protection locked="0"/>
    </xf>
    <xf numFmtId="0" fontId="4" fillId="0" borderId="5" xfId="8" applyFont="1" applyFill="1" applyBorder="1" applyAlignment="1" applyProtection="1">
      <alignment horizontal="center" vertical="center" wrapText="1"/>
      <protection locked="0"/>
    </xf>
    <xf numFmtId="49" fontId="34" fillId="0" borderId="9" xfId="15" applyNumberFormat="1" applyFont="1" applyBorder="1" applyAlignment="1" applyProtection="1">
      <alignment horizontal="center" vertical="center" wrapText="1"/>
      <protection locked="0"/>
    </xf>
    <xf numFmtId="49" fontId="4" fillId="0" borderId="1" xfId="8" applyNumberFormat="1" applyFont="1" applyFill="1" applyBorder="1" applyAlignment="1" applyProtection="1">
      <alignment horizontal="center" vertical="center" wrapText="1"/>
      <protection locked="0"/>
    </xf>
    <xf numFmtId="49" fontId="4" fillId="0" borderId="6" xfId="8" applyNumberFormat="1" applyFont="1" applyFill="1" applyBorder="1" applyAlignment="1" applyProtection="1">
      <alignment horizontal="center" vertical="center" wrapText="1"/>
      <protection locked="0"/>
    </xf>
    <xf numFmtId="49" fontId="4" fillId="0" borderId="8" xfId="8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8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8" applyFont="1" applyFill="1" applyBorder="1" applyAlignment="1" applyProtection="1">
      <alignment horizontal="center" vertical="center"/>
    </xf>
    <xf numFmtId="0" fontId="7" fillId="0" borderId="1" xfId="8" applyFont="1" applyFill="1" applyBorder="1" applyAlignment="1" applyProtection="1">
      <alignment horizontal="left" vertical="center"/>
      <protection locked="0"/>
    </xf>
    <xf numFmtId="0" fontId="14" fillId="0" borderId="0" xfId="8" applyFont="1" applyFill="1" applyBorder="1" applyAlignment="1" applyProtection="1">
      <alignment horizontal="left" vertical="center"/>
    </xf>
    <xf numFmtId="0" fontId="14" fillId="0" borderId="0" xfId="8" applyFont="1" applyFill="1" applyBorder="1" applyAlignment="1" applyProtection="1">
      <alignment vertical="center"/>
    </xf>
    <xf numFmtId="0" fontId="14" fillId="0" borderId="0" xfId="8" applyFont="1" applyFill="1" applyBorder="1" applyAlignment="1" applyProtection="1">
      <alignment vertical="top"/>
    </xf>
    <xf numFmtId="0" fontId="33" fillId="0" borderId="9" xfId="0" applyFont="1" applyFill="1" applyBorder="1" applyAlignment="1">
      <alignment horizontal="left" vertical="center" wrapText="1"/>
    </xf>
    <xf numFmtId="0" fontId="33" fillId="2" borderId="9" xfId="0" applyFont="1" applyFill="1" applyBorder="1" applyAlignment="1" applyProtection="1">
      <alignment horizontal="left" vertical="center" wrapText="1"/>
      <protection locked="0"/>
    </xf>
    <xf numFmtId="0" fontId="33" fillId="2" borderId="9" xfId="0" quotePrefix="1" applyFont="1" applyFill="1" applyBorder="1" applyAlignment="1" applyProtection="1">
      <alignment horizontal="left" vertical="center" wrapText="1"/>
      <protection locked="0"/>
    </xf>
    <xf numFmtId="0" fontId="19" fillId="0" borderId="0" xfId="8" applyFont="1" applyFill="1" applyBorder="1" applyAlignment="1" applyProtection="1">
      <alignment horizontal="center" vertical="center" wrapText="1"/>
    </xf>
    <xf numFmtId="0" fontId="4" fillId="0" borderId="2" xfId="8" applyFont="1" applyFill="1" applyBorder="1" applyAlignment="1" applyProtection="1">
      <alignment horizontal="left" vertical="center"/>
    </xf>
    <xf numFmtId="49" fontId="4" fillId="0" borderId="3" xfId="8" applyNumberFormat="1" applyFont="1" applyFill="1" applyBorder="1" applyAlignment="1" applyProtection="1">
      <alignment horizontal="center" vertical="center" wrapText="1"/>
      <protection locked="0"/>
    </xf>
    <xf numFmtId="49" fontId="4" fillId="0" borderId="5" xfId="8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8" applyFont="1" applyFill="1" applyBorder="1" applyAlignment="1" applyProtection="1">
      <alignment horizontal="center" vertical="center"/>
      <protection locked="0"/>
    </xf>
    <xf numFmtId="0" fontId="10" fillId="0" borderId="4" xfId="8" applyFont="1" applyFill="1" applyBorder="1" applyAlignment="1" applyProtection="1">
      <alignment horizontal="center" vertical="center"/>
      <protection locked="0"/>
    </xf>
    <xf numFmtId="0" fontId="10" fillId="0" borderId="5" xfId="8" applyFont="1" applyFill="1" applyBorder="1" applyAlignment="1" applyProtection="1">
      <alignment horizontal="center" vertical="center"/>
      <protection locked="0"/>
    </xf>
    <xf numFmtId="0" fontId="4" fillId="0" borderId="6" xfId="8" applyFont="1" applyFill="1" applyBorder="1" applyAlignment="1" applyProtection="1">
      <alignment horizontal="center" vertical="center"/>
      <protection locked="0"/>
    </xf>
    <xf numFmtId="0" fontId="4" fillId="0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Fill="1" applyAlignment="1" applyProtection="1">
      <alignment horizontal="center" vertical="center"/>
    </xf>
    <xf numFmtId="0" fontId="18" fillId="0" borderId="1" xfId="8" applyFont="1" applyFill="1" applyBorder="1" applyAlignment="1" applyProtection="1">
      <alignment horizontal="left" vertical="center"/>
      <protection locked="0"/>
    </xf>
    <xf numFmtId="0" fontId="18" fillId="0" borderId="1" xfId="8" applyFont="1" applyFill="1" applyBorder="1" applyAlignment="1" applyProtection="1">
      <alignment horizontal="right" vertical="center"/>
      <protection locked="0"/>
    </xf>
    <xf numFmtId="0" fontId="4" fillId="0" borderId="6" xfId="8" applyFont="1" applyFill="1" applyBorder="1" applyAlignment="1" applyProtection="1">
      <alignment horizontal="center" vertical="center" wrapText="1"/>
    </xf>
    <xf numFmtId="0" fontId="4" fillId="0" borderId="7" xfId="8" applyFont="1" applyFill="1" applyBorder="1" applyAlignment="1" applyProtection="1">
      <alignment horizontal="center" vertical="center" wrapText="1"/>
    </xf>
    <xf numFmtId="0" fontId="19" fillId="0" borderId="0" xfId="8" applyFont="1" applyFill="1" applyAlignment="1" applyProtection="1">
      <alignment horizontal="center" vertical="center" wrapText="1"/>
    </xf>
    <xf numFmtId="0" fontId="4" fillId="0" borderId="0" xfId="8" applyFont="1" applyFill="1" applyAlignment="1" applyProtection="1">
      <alignment horizontal="center" vertical="center" wrapText="1"/>
    </xf>
    <xf numFmtId="0" fontId="23" fillId="0" borderId="1" xfId="8" applyFont="1" applyFill="1" applyBorder="1" applyAlignment="1" applyProtection="1">
      <alignment horizontal="center" vertical="center"/>
      <protection locked="0"/>
    </xf>
    <xf numFmtId="0" fontId="4" fillId="0" borderId="0" xfId="8" applyFont="1" applyFill="1" applyBorder="1" applyAlignment="1" applyProtection="1">
      <alignment horizontal="right" wrapText="1"/>
    </xf>
    <xf numFmtId="0" fontId="14" fillId="0" borderId="0" xfId="8" applyFont="1" applyFill="1" applyBorder="1" applyAlignment="1" applyProtection="1">
      <alignment wrapText="1"/>
    </xf>
    <xf numFmtId="0" fontId="4" fillId="0" borderId="3" xfId="8" applyFont="1" applyFill="1" applyBorder="1" applyAlignment="1" applyProtection="1">
      <alignment horizontal="center" vertical="center"/>
      <protection locked="0"/>
    </xf>
    <xf numFmtId="0" fontId="4" fillId="0" borderId="4" xfId="8" applyFont="1" applyFill="1" applyBorder="1" applyAlignment="1" applyProtection="1">
      <alignment horizontal="center" vertical="center"/>
      <protection locked="0"/>
    </xf>
    <xf numFmtId="0" fontId="12" fillId="0" borderId="0" xfId="9" applyNumberFormat="1" applyFont="1" applyFill="1" applyBorder="1" applyAlignment="1" applyProtection="1">
      <alignment horizontal="center" vertical="center"/>
    </xf>
    <xf numFmtId="0" fontId="14" fillId="0" borderId="2" xfId="9" applyFont="1" applyFill="1" applyBorder="1" applyAlignment="1" applyProtection="1">
      <alignment horizontal="center" vertical="center"/>
    </xf>
    <xf numFmtId="0" fontId="13" fillId="0" borderId="1" xfId="4" applyFont="1" applyFill="1" applyBorder="1" applyAlignment="1" applyProtection="1">
      <alignment horizontal="center" vertical="center" wrapText="1"/>
      <protection locked="0"/>
    </xf>
    <xf numFmtId="0" fontId="18" fillId="0" borderId="3" xfId="8" applyFont="1" applyFill="1" applyBorder="1" applyAlignment="1" applyProtection="1">
      <alignment horizontal="center" vertical="center" wrapText="1"/>
      <protection locked="0"/>
    </xf>
    <xf numFmtId="0" fontId="18" fillId="0" borderId="4" xfId="8" applyFont="1" applyFill="1" applyBorder="1" applyAlignment="1" applyProtection="1">
      <alignment horizontal="center" vertical="center" wrapText="1"/>
      <protection locked="0"/>
    </xf>
    <xf numFmtId="0" fontId="18" fillId="0" borderId="5" xfId="8" applyFont="1" applyFill="1" applyBorder="1" applyAlignment="1" applyProtection="1">
      <alignment horizontal="center" vertical="center" wrapText="1"/>
      <protection locked="0"/>
    </xf>
    <xf numFmtId="0" fontId="3" fillId="0" borderId="0" xfId="5" applyFont="1" applyFill="1" applyBorder="1" applyAlignment="1" applyProtection="1">
      <alignment horizontal="center" vertical="center"/>
    </xf>
    <xf numFmtId="0" fontId="4" fillId="0" borderId="1" xfId="5" applyFont="1" applyFill="1" applyBorder="1" applyAlignment="1" applyProtection="1">
      <alignment horizontal="center" vertical="center"/>
    </xf>
    <xf numFmtId="0" fontId="10" fillId="0" borderId="1" xfId="5" applyFont="1" applyFill="1" applyBorder="1" applyAlignment="1" applyProtection="1">
      <alignment horizontal="center" vertical="center" wrapText="1"/>
      <protection locked="0"/>
    </xf>
    <xf numFmtId="0" fontId="7" fillId="0" borderId="1" xfId="5" applyFont="1" applyFill="1" applyBorder="1" applyAlignment="1" applyProtection="1">
      <alignment horizontal="left" vertical="center"/>
    </xf>
    <xf numFmtId="0" fontId="4" fillId="0" borderId="1" xfId="5" applyFont="1" applyFill="1" applyBorder="1" applyAlignment="1" applyProtection="1">
      <alignment horizontal="center" vertical="center" wrapText="1"/>
      <protection locked="0"/>
    </xf>
    <xf numFmtId="0" fontId="4" fillId="0" borderId="1" xfId="5" applyFont="1" applyFill="1" applyBorder="1" applyAlignment="1" applyProtection="1">
      <alignment horizontal="center" vertical="center" wrapText="1"/>
    </xf>
    <xf numFmtId="0" fontId="7" fillId="0" borderId="1" xfId="5" applyFont="1" applyFill="1" applyBorder="1" applyAlignment="1" applyProtection="1">
      <alignment horizontal="center" vertical="center" wrapText="1"/>
      <protection locked="0"/>
    </xf>
    <xf numFmtId="0" fontId="7" fillId="0" borderId="1" xfId="5" applyFont="1" applyFill="1" applyBorder="1" applyAlignment="1" applyProtection="1">
      <alignment horizontal="left" vertical="center" wrapText="1"/>
      <protection locked="0"/>
    </xf>
  </cellXfs>
  <cellStyles count="16">
    <cellStyle name="Normal" xfId="8"/>
    <cellStyle name="Normal 2" xfId="12"/>
    <cellStyle name="Normal 3" xfId="5"/>
    <cellStyle name="TextStyle" xfId="15"/>
    <cellStyle name="常规" xfId="0" builtinId="0"/>
    <cellStyle name="常规 11" xfId="3"/>
    <cellStyle name="常规 2" xfId="14"/>
    <cellStyle name="常规 2 11" xfId="2"/>
    <cellStyle name="常规 2 2" xfId="10"/>
    <cellStyle name="常规 3" xfId="13"/>
    <cellStyle name="常规 3 2" xfId="6"/>
    <cellStyle name="常规 3 3" xfId="4"/>
    <cellStyle name="常规 4" xfId="7"/>
    <cellStyle name="常规 5" xfId="9"/>
    <cellStyle name="常规 6" xfId="11"/>
    <cellStyle name="超链接" xfId="1" builtinId="8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showGridLines="0" tabSelected="1" view="pageBreakPreview" zoomScaleNormal="100" workbookViewId="0">
      <selection activeCell="A4" sqref="A4"/>
    </sheetView>
  </sheetViews>
  <sheetFormatPr defaultColWidth="0" defaultRowHeight="13.2" zeroHeight="1"/>
  <cols>
    <col min="1" max="1" width="129" customWidth="1"/>
    <col min="2" max="16384" width="9.109375" hidden="1"/>
  </cols>
  <sheetData>
    <row r="1" spans="1:1" ht="129.9" customHeight="1">
      <c r="A1" s="173"/>
    </row>
    <row r="2" spans="1:1" ht="57" customHeight="1">
      <c r="A2" s="174" t="s">
        <v>0</v>
      </c>
    </row>
    <row r="3" spans="1:1" ht="57" customHeight="1">
      <c r="A3" s="174" t="s">
        <v>1</v>
      </c>
    </row>
    <row r="4" spans="1:1" ht="169.5" customHeight="1">
      <c r="A4" s="173"/>
    </row>
  </sheetData>
  <phoneticPr fontId="51" type="noConversion"/>
  <printOptions horizontalCentered="1" verticalCentered="1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1"/>
  <sheetViews>
    <sheetView showZeros="0" view="pageBreakPreview" zoomScaleNormal="85" workbookViewId="0">
      <pane xSplit="3" ySplit="7" topLeftCell="D8" activePane="bottomRight" state="frozen"/>
      <selection pane="topRight"/>
      <selection pane="bottomLeft"/>
      <selection pane="bottomRight" activeCell="H10" sqref="H10"/>
    </sheetView>
  </sheetViews>
  <sheetFormatPr defaultColWidth="9.109375" defaultRowHeight="14.25" customHeight="1"/>
  <cols>
    <col min="1" max="1" width="15.6640625" style="19" customWidth="1"/>
    <col min="2" max="2" width="21.6640625" style="19" customWidth="1"/>
    <col min="3" max="8" width="15.6640625" style="19" customWidth="1"/>
    <col min="9" max="9" width="14.33203125" style="19" customWidth="1"/>
    <col min="10" max="10" width="15.109375" style="19" customWidth="1"/>
    <col min="11" max="11" width="13.88671875" style="19" customWidth="1"/>
    <col min="12" max="12" width="13.5546875" style="19" customWidth="1"/>
    <col min="13" max="27" width="12.6640625" style="19" customWidth="1"/>
    <col min="28" max="16384" width="9.109375" style="19"/>
  </cols>
  <sheetData>
    <row r="1" spans="1:27" s="48" customFormat="1" ht="13.5" customHeight="1">
      <c r="E1" s="107"/>
      <c r="F1" s="107"/>
      <c r="G1" s="107"/>
      <c r="H1" s="107"/>
      <c r="I1" s="46"/>
      <c r="J1" s="46"/>
      <c r="K1" s="46"/>
      <c r="L1" s="46"/>
      <c r="M1" s="46"/>
      <c r="N1" s="46"/>
      <c r="O1" s="46"/>
      <c r="P1" s="46"/>
      <c r="Q1" s="46"/>
      <c r="AA1" s="47"/>
    </row>
    <row r="2" spans="1:27" s="48" customFormat="1" ht="51.9" customHeight="1">
      <c r="A2" s="177" t="s">
        <v>10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</row>
    <row r="3" spans="1:27" s="58" customFormat="1" ht="24" customHeight="1">
      <c r="A3" s="179" t="str">
        <f>"单位名称："&amp;封面!$A$2</f>
        <v>单位名称：（剑川县社会保险中心）</v>
      </c>
      <c r="B3" s="179"/>
      <c r="C3" s="179"/>
      <c r="D3" s="179"/>
      <c r="E3" s="179"/>
      <c r="F3" s="179"/>
      <c r="G3" s="179"/>
      <c r="H3" s="179"/>
      <c r="I3" s="62"/>
      <c r="J3" s="62"/>
      <c r="K3" s="62"/>
      <c r="L3" s="62"/>
      <c r="M3" s="62"/>
      <c r="N3" s="62"/>
      <c r="O3" s="62"/>
      <c r="P3" s="62"/>
      <c r="Q3" s="62"/>
      <c r="Z3" s="225" t="s">
        <v>20</v>
      </c>
      <c r="AA3" s="225"/>
    </row>
    <row r="4" spans="1:27" ht="24" customHeight="1">
      <c r="A4" s="193" t="s">
        <v>329</v>
      </c>
      <c r="B4" s="193" t="s">
        <v>222</v>
      </c>
      <c r="C4" s="193" t="s">
        <v>223</v>
      </c>
      <c r="D4" s="193" t="s">
        <v>330</v>
      </c>
      <c r="E4" s="193" t="s">
        <v>224</v>
      </c>
      <c r="F4" s="193" t="s">
        <v>225</v>
      </c>
      <c r="G4" s="193" t="s">
        <v>331</v>
      </c>
      <c r="H4" s="193" t="s">
        <v>332</v>
      </c>
      <c r="I4" s="193" t="s">
        <v>75</v>
      </c>
      <c r="J4" s="217" t="s">
        <v>76</v>
      </c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9"/>
      <c r="V4" s="190" t="s">
        <v>63</v>
      </c>
      <c r="W4" s="191"/>
      <c r="X4" s="191"/>
      <c r="Y4" s="191"/>
      <c r="Z4" s="191"/>
      <c r="AA4" s="192"/>
    </row>
    <row r="5" spans="1:27" ht="24" customHeight="1">
      <c r="A5" s="193"/>
      <c r="B5" s="193"/>
      <c r="C5" s="193"/>
      <c r="D5" s="193"/>
      <c r="E5" s="193"/>
      <c r="F5" s="193"/>
      <c r="G5" s="193"/>
      <c r="H5" s="193"/>
      <c r="I5" s="193"/>
      <c r="J5" s="198" t="s">
        <v>77</v>
      </c>
      <c r="K5" s="217" t="s">
        <v>78</v>
      </c>
      <c r="L5" s="219"/>
      <c r="M5" s="198" t="s">
        <v>79</v>
      </c>
      <c r="N5" s="198" t="s">
        <v>80</v>
      </c>
      <c r="O5" s="198" t="s">
        <v>81</v>
      </c>
      <c r="P5" s="217" t="s">
        <v>82</v>
      </c>
      <c r="Q5" s="218"/>
      <c r="R5" s="218"/>
      <c r="S5" s="218"/>
      <c r="T5" s="218"/>
      <c r="U5" s="219"/>
      <c r="V5" s="198" t="s">
        <v>77</v>
      </c>
      <c r="W5" s="198" t="s">
        <v>78</v>
      </c>
      <c r="X5" s="198" t="s">
        <v>79</v>
      </c>
      <c r="Y5" s="198" t="s">
        <v>80</v>
      </c>
      <c r="Z5" s="198" t="s">
        <v>81</v>
      </c>
      <c r="AA5" s="198" t="s">
        <v>82</v>
      </c>
    </row>
    <row r="6" spans="1:27" ht="32.25" customHeight="1">
      <c r="A6" s="193"/>
      <c r="B6" s="193"/>
      <c r="C6" s="193"/>
      <c r="D6" s="193"/>
      <c r="E6" s="193"/>
      <c r="F6" s="193"/>
      <c r="G6" s="193"/>
      <c r="H6" s="193"/>
      <c r="I6" s="193"/>
      <c r="J6" s="197"/>
      <c r="K6" s="41" t="s">
        <v>228</v>
      </c>
      <c r="L6" s="41" t="s">
        <v>333</v>
      </c>
      <c r="M6" s="197"/>
      <c r="N6" s="197"/>
      <c r="O6" s="197"/>
      <c r="P6" s="63" t="s">
        <v>77</v>
      </c>
      <c r="Q6" s="63" t="s">
        <v>83</v>
      </c>
      <c r="R6" s="63" t="s">
        <v>84</v>
      </c>
      <c r="S6" s="63" t="s">
        <v>85</v>
      </c>
      <c r="T6" s="63" t="s">
        <v>86</v>
      </c>
      <c r="U6" s="63" t="s">
        <v>87</v>
      </c>
      <c r="V6" s="197"/>
      <c r="W6" s="197"/>
      <c r="X6" s="197"/>
      <c r="Y6" s="197"/>
      <c r="Z6" s="197"/>
      <c r="AA6" s="197"/>
    </row>
    <row r="7" spans="1:27" ht="24" customHeight="1">
      <c r="A7" s="64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  <c r="G7" s="64">
        <v>7</v>
      </c>
      <c r="H7" s="64">
        <v>8</v>
      </c>
      <c r="I7" s="64" t="s">
        <v>334</v>
      </c>
      <c r="J7" s="64" t="s">
        <v>335</v>
      </c>
      <c r="K7" s="64">
        <v>11</v>
      </c>
      <c r="L7" s="64">
        <v>12</v>
      </c>
      <c r="M7" s="64">
        <v>13</v>
      </c>
      <c r="N7" s="64">
        <v>14</v>
      </c>
      <c r="O7" s="64">
        <v>15</v>
      </c>
      <c r="P7" s="64" t="s">
        <v>336</v>
      </c>
      <c r="Q7" s="64">
        <v>17</v>
      </c>
      <c r="R7" s="64">
        <v>18</v>
      </c>
      <c r="S7" s="64">
        <v>19</v>
      </c>
      <c r="T7" s="64">
        <v>20</v>
      </c>
      <c r="U7" s="64">
        <v>21</v>
      </c>
      <c r="V7" s="64" t="s">
        <v>337</v>
      </c>
      <c r="W7" s="64">
        <v>23</v>
      </c>
      <c r="X7" s="64">
        <v>24</v>
      </c>
      <c r="Y7" s="64">
        <v>25</v>
      </c>
      <c r="Z7" s="64">
        <v>26</v>
      </c>
      <c r="AA7" s="64">
        <v>27</v>
      </c>
    </row>
    <row r="8" spans="1:27" ht="30" customHeight="1">
      <c r="A8" s="108" t="s">
        <v>338</v>
      </c>
      <c r="B8" s="108" t="s">
        <v>339</v>
      </c>
      <c r="C8" s="108" t="s">
        <v>340</v>
      </c>
      <c r="D8" s="175" t="s">
        <v>93</v>
      </c>
      <c r="E8" s="108" t="s">
        <v>130</v>
      </c>
      <c r="F8" s="108" t="s">
        <v>131</v>
      </c>
      <c r="G8" s="108" t="s">
        <v>341</v>
      </c>
      <c r="H8" s="108" t="s">
        <v>342</v>
      </c>
      <c r="I8" s="110">
        <v>276000</v>
      </c>
      <c r="J8" s="110">
        <v>276000</v>
      </c>
      <c r="K8" s="110">
        <v>276000</v>
      </c>
      <c r="L8" s="110">
        <v>276000</v>
      </c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</row>
    <row r="9" spans="1:27" ht="30" customHeight="1">
      <c r="A9" s="108" t="s">
        <v>338</v>
      </c>
      <c r="B9" s="108" t="s">
        <v>339</v>
      </c>
      <c r="C9" s="108" t="s">
        <v>340</v>
      </c>
      <c r="D9" s="175" t="s">
        <v>93</v>
      </c>
      <c r="E9" s="108" t="s">
        <v>130</v>
      </c>
      <c r="F9" s="108" t="s">
        <v>131</v>
      </c>
      <c r="G9" s="108" t="s">
        <v>300</v>
      </c>
      <c r="H9" s="108" t="s">
        <v>299</v>
      </c>
      <c r="I9" s="110">
        <v>1607250</v>
      </c>
      <c r="J9" s="110">
        <v>1607250</v>
      </c>
      <c r="K9" s="110">
        <v>1607250</v>
      </c>
      <c r="L9" s="110">
        <v>1607250</v>
      </c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4"/>
      <c r="AA9" s="114"/>
    </row>
    <row r="10" spans="1:27" ht="30" customHeight="1">
      <c r="A10" s="108" t="s">
        <v>343</v>
      </c>
      <c r="B10" s="108" t="s">
        <v>344</v>
      </c>
      <c r="C10" s="108" t="s">
        <v>345</v>
      </c>
      <c r="D10" s="175" t="s">
        <v>93</v>
      </c>
      <c r="E10" s="108" t="s">
        <v>118</v>
      </c>
      <c r="F10" s="108" t="s">
        <v>119</v>
      </c>
      <c r="G10" s="108" t="s">
        <v>285</v>
      </c>
      <c r="H10" s="108" t="s">
        <v>286</v>
      </c>
      <c r="I10" s="110">
        <v>60000</v>
      </c>
      <c r="J10" s="110">
        <v>60000</v>
      </c>
      <c r="K10" s="110">
        <v>60000</v>
      </c>
      <c r="L10" s="110">
        <v>60000</v>
      </c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4"/>
      <c r="AA10" s="114"/>
    </row>
    <row r="11" spans="1:27" ht="30" customHeight="1">
      <c r="A11" s="108" t="s">
        <v>346</v>
      </c>
      <c r="B11" s="108" t="s">
        <v>347</v>
      </c>
      <c r="C11" s="108" t="s">
        <v>348</v>
      </c>
      <c r="D11" s="175" t="s">
        <v>93</v>
      </c>
      <c r="E11" s="108" t="s">
        <v>120</v>
      </c>
      <c r="F11" s="108" t="s">
        <v>121</v>
      </c>
      <c r="G11" s="108" t="s">
        <v>285</v>
      </c>
      <c r="H11" s="108" t="s">
        <v>286</v>
      </c>
      <c r="I11" s="110">
        <v>20000</v>
      </c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>
        <v>20000</v>
      </c>
      <c r="W11" s="110">
        <v>20000</v>
      </c>
      <c r="X11" s="110"/>
      <c r="Y11" s="110"/>
      <c r="Z11" s="114"/>
      <c r="AA11" s="114"/>
    </row>
    <row r="12" spans="1:27" ht="30" customHeight="1">
      <c r="A12" s="108" t="s">
        <v>338</v>
      </c>
      <c r="B12" s="108" t="s">
        <v>349</v>
      </c>
      <c r="C12" s="108" t="s">
        <v>350</v>
      </c>
      <c r="D12" s="175" t="s">
        <v>93</v>
      </c>
      <c r="E12" s="108" t="s">
        <v>134</v>
      </c>
      <c r="F12" s="108" t="s">
        <v>135</v>
      </c>
      <c r="G12" s="108" t="s">
        <v>309</v>
      </c>
      <c r="H12" s="108" t="s">
        <v>310</v>
      </c>
      <c r="I12" s="110">
        <v>72000</v>
      </c>
      <c r="J12" s="110">
        <v>72000</v>
      </c>
      <c r="K12" s="110">
        <v>72000</v>
      </c>
      <c r="L12" s="110">
        <v>72000</v>
      </c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4"/>
      <c r="AA12" s="114"/>
    </row>
    <row r="13" spans="1:27" ht="34.950000000000003" customHeight="1">
      <c r="A13" s="108" t="s">
        <v>343</v>
      </c>
      <c r="B13" s="108" t="s">
        <v>351</v>
      </c>
      <c r="C13" s="108" t="s">
        <v>352</v>
      </c>
      <c r="D13" s="175" t="s">
        <v>93</v>
      </c>
      <c r="E13" s="108" t="s">
        <v>130</v>
      </c>
      <c r="F13" s="108" t="s">
        <v>131</v>
      </c>
      <c r="G13" s="108" t="s">
        <v>341</v>
      </c>
      <c r="H13" s="108" t="s">
        <v>342</v>
      </c>
      <c r="I13" s="110">
        <v>12250</v>
      </c>
      <c r="J13" s="110">
        <v>12250</v>
      </c>
      <c r="K13" s="110">
        <v>12250</v>
      </c>
      <c r="L13" s="110">
        <v>12250</v>
      </c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4"/>
      <c r="AA13" s="114"/>
    </row>
    <row r="14" spans="1:27" ht="31.05" customHeight="1">
      <c r="A14" s="108" t="s">
        <v>338</v>
      </c>
      <c r="B14" s="176" t="s">
        <v>353</v>
      </c>
      <c r="C14" s="13" t="s">
        <v>354</v>
      </c>
      <c r="D14" s="175" t="s">
        <v>93</v>
      </c>
      <c r="E14" s="108" t="s">
        <v>138</v>
      </c>
      <c r="F14" s="108" t="s">
        <v>139</v>
      </c>
      <c r="G14" s="13">
        <v>31302</v>
      </c>
      <c r="H14" s="13" t="s">
        <v>355</v>
      </c>
      <c r="I14" s="111">
        <v>2759320</v>
      </c>
      <c r="J14" s="111">
        <v>2759320</v>
      </c>
      <c r="K14" s="111">
        <v>2759320</v>
      </c>
      <c r="L14" s="111">
        <v>2759320</v>
      </c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</row>
    <row r="15" spans="1:27" ht="31.05" customHeight="1">
      <c r="A15" s="108" t="s">
        <v>338</v>
      </c>
      <c r="B15" s="176" t="s">
        <v>353</v>
      </c>
      <c r="C15" s="13" t="s">
        <v>354</v>
      </c>
      <c r="D15" s="175" t="s">
        <v>93</v>
      </c>
      <c r="E15" s="108" t="s">
        <v>142</v>
      </c>
      <c r="F15" s="108" t="s">
        <v>143</v>
      </c>
      <c r="G15" s="13">
        <v>30311</v>
      </c>
      <c r="H15" s="13" t="s">
        <v>356</v>
      </c>
      <c r="I15" s="111">
        <v>480000</v>
      </c>
      <c r="J15" s="111">
        <v>480000</v>
      </c>
      <c r="K15" s="111">
        <v>480000</v>
      </c>
      <c r="L15" s="111">
        <v>480000</v>
      </c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</row>
    <row r="16" spans="1:27" ht="24" customHeight="1">
      <c r="A16" s="13"/>
      <c r="B16" s="13"/>
      <c r="C16" s="13"/>
      <c r="D16" s="13"/>
      <c r="E16" s="13"/>
      <c r="F16" s="13"/>
      <c r="G16" s="13"/>
      <c r="H16" s="13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</row>
    <row r="17" spans="1:27" ht="24" customHeight="1">
      <c r="A17" s="13"/>
      <c r="B17" s="13"/>
      <c r="C17" s="13"/>
      <c r="D17" s="13"/>
      <c r="E17" s="13"/>
      <c r="F17" s="13"/>
      <c r="G17" s="13"/>
      <c r="H17" s="13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</row>
    <row r="18" spans="1:27" ht="24" customHeight="1">
      <c r="A18" s="13"/>
      <c r="B18" s="13"/>
      <c r="C18" s="13"/>
      <c r="D18" s="13"/>
      <c r="E18" s="13"/>
      <c r="F18" s="13"/>
      <c r="G18" s="13"/>
      <c r="H18" s="13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</row>
    <row r="19" spans="1:27" ht="24" customHeight="1">
      <c r="A19" s="13"/>
      <c r="B19" s="13"/>
      <c r="C19" s="13"/>
      <c r="D19" s="13"/>
      <c r="E19" s="13"/>
      <c r="F19" s="13"/>
      <c r="G19" s="13"/>
      <c r="H19" s="13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</row>
    <row r="20" spans="1:27" ht="24" customHeight="1">
      <c r="A20" s="13"/>
      <c r="B20" s="13"/>
      <c r="C20" s="13"/>
      <c r="D20" s="13"/>
      <c r="E20" s="13"/>
      <c r="F20" s="13"/>
      <c r="G20" s="13"/>
      <c r="H20" s="13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</row>
    <row r="21" spans="1:27" ht="18.75" customHeight="1">
      <c r="A21" s="194" t="s">
        <v>160</v>
      </c>
      <c r="B21" s="194"/>
      <c r="C21" s="226"/>
      <c r="D21" s="226"/>
      <c r="E21" s="226"/>
      <c r="F21" s="226"/>
      <c r="G21" s="226"/>
      <c r="H21" s="226"/>
      <c r="I21" s="113">
        <v>5286820</v>
      </c>
      <c r="J21" s="113">
        <v>5266820</v>
      </c>
      <c r="K21" s="113">
        <v>5266820</v>
      </c>
      <c r="L21" s="113">
        <v>5266820</v>
      </c>
      <c r="M21" s="113" t="s">
        <v>94</v>
      </c>
      <c r="N21" s="113" t="s">
        <v>94</v>
      </c>
      <c r="O21" s="113"/>
      <c r="P21" s="113"/>
      <c r="Q21" s="113" t="s">
        <v>94</v>
      </c>
      <c r="R21" s="113" t="s">
        <v>94</v>
      </c>
      <c r="S21" s="113" t="s">
        <v>94</v>
      </c>
      <c r="T21" s="113"/>
      <c r="U21" s="113"/>
      <c r="V21" s="113">
        <v>20000</v>
      </c>
      <c r="W21" s="113">
        <v>20000</v>
      </c>
      <c r="X21" s="113"/>
      <c r="Y21" s="113"/>
      <c r="Z21" s="113" t="s">
        <v>94</v>
      </c>
      <c r="AA21" s="113" t="s">
        <v>94</v>
      </c>
    </row>
  </sheetData>
  <sheetProtection formatCells="0" formatColumns="0" formatRows="0" insertColumns="0" insertRows="0" insertHyperlinks="0" deleteColumns="0" deleteRows="0" sort="0" autoFilter="0" pivotTables="0"/>
  <mergeCells count="27">
    <mergeCell ref="AA5:AA6"/>
    <mergeCell ref="V5:V6"/>
    <mergeCell ref="W5:W6"/>
    <mergeCell ref="X5:X6"/>
    <mergeCell ref="Y5:Y6"/>
    <mergeCell ref="Z5:Z6"/>
    <mergeCell ref="K5:L5"/>
    <mergeCell ref="P5:U5"/>
    <mergeCell ref="A21:H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M5:M6"/>
    <mergeCell ref="N5:N6"/>
    <mergeCell ref="O5:O6"/>
    <mergeCell ref="A2:AA2"/>
    <mergeCell ref="A3:H3"/>
    <mergeCell ref="Z3:AA3"/>
    <mergeCell ref="J4:U4"/>
    <mergeCell ref="V4:AA4"/>
  </mergeCells>
  <phoneticPr fontId="51" type="noConversion"/>
  <printOptions horizontalCentered="1"/>
  <pageMargins left="0.39370078740157499" right="0.39370078740157499" top="0.511811023622047" bottom="0.511811023622047" header="0.31496062992126" footer="0.31496062992126"/>
  <pageSetup paperSize="9" scale="3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showZeros="0" view="pageBreakPreview" zoomScaleNormal="70" workbookViewId="0">
      <pane xSplit="1" ySplit="5" topLeftCell="B6" activePane="bottomRight" state="frozen"/>
      <selection pane="topRight"/>
      <selection pane="bottomLeft"/>
      <selection pane="bottomRight" activeCell="H36" sqref="H36"/>
    </sheetView>
  </sheetViews>
  <sheetFormatPr defaultColWidth="9.109375" defaultRowHeight="12"/>
  <cols>
    <col min="1" max="1" width="34.33203125" style="18" customWidth="1"/>
    <col min="2" max="6" width="19.88671875" style="18" customWidth="1"/>
    <col min="7" max="7" width="19.88671875" style="38" customWidth="1"/>
    <col min="8" max="8" width="19.88671875" style="18" customWidth="1"/>
    <col min="9" max="10" width="19.88671875" style="38" customWidth="1"/>
    <col min="11" max="11" width="19.88671875" style="18" customWidth="1"/>
    <col min="12" max="16384" width="9.109375" style="38"/>
  </cols>
  <sheetData>
    <row r="1" spans="1:11" s="36" customFormat="1" ht="12" customHeight="1">
      <c r="A1" s="39"/>
      <c r="B1" s="39"/>
      <c r="C1" s="39"/>
      <c r="D1" s="39"/>
      <c r="E1" s="39"/>
      <c r="F1" s="39"/>
      <c r="H1" s="39"/>
      <c r="K1" s="45"/>
    </row>
    <row r="2" spans="1:11" s="102" customFormat="1" ht="36" customHeight="1">
      <c r="A2" s="177" t="s">
        <v>11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1" s="37" customFormat="1" ht="24" customHeight="1">
      <c r="A3" s="227" t="str">
        <f>"单位名称："&amp;封面!$A$2</f>
        <v>单位名称：（剑川县社会保险中心）</v>
      </c>
      <c r="B3" s="227"/>
      <c r="C3" s="228"/>
      <c r="D3" s="228"/>
      <c r="E3" s="228"/>
      <c r="F3" s="228"/>
      <c r="G3" s="229"/>
      <c r="H3" s="228"/>
      <c r="I3" s="229"/>
      <c r="K3" s="40"/>
    </row>
    <row r="4" spans="1:11" ht="44.25" customHeight="1">
      <c r="A4" s="41" t="s">
        <v>357</v>
      </c>
      <c r="B4" s="41" t="s">
        <v>222</v>
      </c>
      <c r="C4" s="41" t="s">
        <v>358</v>
      </c>
      <c r="D4" s="41" t="s">
        <v>359</v>
      </c>
      <c r="E4" s="41" t="s">
        <v>360</v>
      </c>
      <c r="F4" s="41" t="s">
        <v>361</v>
      </c>
      <c r="G4" s="42" t="s">
        <v>362</v>
      </c>
      <c r="H4" s="41" t="s">
        <v>363</v>
      </c>
      <c r="I4" s="42" t="s">
        <v>364</v>
      </c>
      <c r="J4" s="42" t="s">
        <v>365</v>
      </c>
      <c r="K4" s="41" t="s">
        <v>366</v>
      </c>
    </row>
    <row r="5" spans="1:11" ht="14.25" customHeight="1">
      <c r="A5" s="41">
        <v>1</v>
      </c>
      <c r="B5" s="41">
        <v>2</v>
      </c>
      <c r="C5" s="41">
        <v>3</v>
      </c>
      <c r="D5" s="41">
        <v>4</v>
      </c>
      <c r="E5" s="41">
        <v>5</v>
      </c>
      <c r="F5" s="41">
        <v>6</v>
      </c>
      <c r="G5" s="41">
        <v>7</v>
      </c>
      <c r="H5" s="41">
        <v>8</v>
      </c>
      <c r="I5" s="41">
        <v>9</v>
      </c>
      <c r="J5" s="41">
        <v>10</v>
      </c>
      <c r="K5" s="41">
        <v>11</v>
      </c>
    </row>
    <row r="6" spans="1:11" ht="30" customHeight="1">
      <c r="A6" s="230" t="s">
        <v>345</v>
      </c>
      <c r="B6" s="231" t="s">
        <v>344</v>
      </c>
      <c r="C6" s="231" t="s">
        <v>367</v>
      </c>
      <c r="D6" s="104" t="s">
        <v>368</v>
      </c>
      <c r="E6" s="104" t="s">
        <v>369</v>
      </c>
      <c r="F6" s="103" t="s">
        <v>370</v>
      </c>
      <c r="G6" s="105" t="s">
        <v>371</v>
      </c>
      <c r="H6" s="103" t="s">
        <v>372</v>
      </c>
      <c r="I6" s="105" t="s">
        <v>373</v>
      </c>
      <c r="J6" s="104" t="s">
        <v>374</v>
      </c>
      <c r="K6" s="103" t="s">
        <v>375</v>
      </c>
    </row>
    <row r="7" spans="1:11" ht="30" customHeight="1">
      <c r="A7" s="230" t="s">
        <v>345</v>
      </c>
      <c r="B7" s="231" t="s">
        <v>344</v>
      </c>
      <c r="C7" s="231" t="s">
        <v>367</v>
      </c>
      <c r="D7" s="104" t="s">
        <v>376</v>
      </c>
      <c r="E7" s="104" t="s">
        <v>377</v>
      </c>
      <c r="F7" s="103" t="s">
        <v>378</v>
      </c>
      <c r="G7" s="105" t="s">
        <v>371</v>
      </c>
      <c r="H7" s="103" t="s">
        <v>379</v>
      </c>
      <c r="I7" s="105" t="s">
        <v>373</v>
      </c>
      <c r="J7" s="104" t="s">
        <v>374</v>
      </c>
      <c r="K7" s="103" t="s">
        <v>380</v>
      </c>
    </row>
    <row r="8" spans="1:11" ht="30" customHeight="1">
      <c r="A8" s="230" t="s">
        <v>345</v>
      </c>
      <c r="B8" s="231" t="s">
        <v>344</v>
      </c>
      <c r="C8" s="231" t="s">
        <v>367</v>
      </c>
      <c r="D8" s="104" t="s">
        <v>381</v>
      </c>
      <c r="E8" s="104" t="s">
        <v>382</v>
      </c>
      <c r="F8" s="103" t="s">
        <v>383</v>
      </c>
      <c r="G8" s="105" t="s">
        <v>371</v>
      </c>
      <c r="H8" s="103" t="s">
        <v>372</v>
      </c>
      <c r="I8" s="105" t="s">
        <v>373</v>
      </c>
      <c r="J8" s="104" t="s">
        <v>374</v>
      </c>
      <c r="K8" s="103" t="s">
        <v>384</v>
      </c>
    </row>
    <row r="9" spans="1:11" ht="30" customHeight="1">
      <c r="A9" s="230" t="s">
        <v>350</v>
      </c>
      <c r="B9" s="231" t="s">
        <v>349</v>
      </c>
      <c r="C9" s="231" t="s">
        <v>385</v>
      </c>
      <c r="D9" s="104" t="s">
        <v>368</v>
      </c>
      <c r="E9" s="104" t="s">
        <v>369</v>
      </c>
      <c r="F9" s="103" t="s">
        <v>386</v>
      </c>
      <c r="G9" s="105" t="s">
        <v>387</v>
      </c>
      <c r="H9" s="103" t="s">
        <v>388</v>
      </c>
      <c r="I9" s="105" t="s">
        <v>389</v>
      </c>
      <c r="J9" s="104" t="s">
        <v>374</v>
      </c>
      <c r="K9" s="103" t="s">
        <v>390</v>
      </c>
    </row>
    <row r="10" spans="1:11" ht="30" customHeight="1">
      <c r="A10" s="230" t="s">
        <v>350</v>
      </c>
      <c r="B10" s="231" t="s">
        <v>349</v>
      </c>
      <c r="C10" s="231" t="s">
        <v>385</v>
      </c>
      <c r="D10" s="104" t="s">
        <v>368</v>
      </c>
      <c r="E10" s="104" t="s">
        <v>391</v>
      </c>
      <c r="F10" s="103" t="s">
        <v>392</v>
      </c>
      <c r="G10" s="105" t="s">
        <v>387</v>
      </c>
      <c r="H10" s="103" t="s">
        <v>393</v>
      </c>
      <c r="I10" s="105" t="s">
        <v>373</v>
      </c>
      <c r="J10" s="104" t="s">
        <v>374</v>
      </c>
      <c r="K10" s="103" t="s">
        <v>394</v>
      </c>
    </row>
    <row r="11" spans="1:11" ht="30" customHeight="1">
      <c r="A11" s="230" t="s">
        <v>350</v>
      </c>
      <c r="B11" s="231" t="s">
        <v>349</v>
      </c>
      <c r="C11" s="231" t="s">
        <v>385</v>
      </c>
      <c r="D11" s="104" t="s">
        <v>368</v>
      </c>
      <c r="E11" s="104" t="s">
        <v>391</v>
      </c>
      <c r="F11" s="103" t="s">
        <v>395</v>
      </c>
      <c r="G11" s="105" t="s">
        <v>387</v>
      </c>
      <c r="H11" s="103" t="s">
        <v>396</v>
      </c>
      <c r="I11" s="105"/>
      <c r="J11" s="104" t="s">
        <v>397</v>
      </c>
      <c r="K11" s="103" t="s">
        <v>398</v>
      </c>
    </row>
    <row r="12" spans="1:11" ht="30" customHeight="1">
      <c r="A12" s="230" t="s">
        <v>350</v>
      </c>
      <c r="B12" s="231" t="s">
        <v>349</v>
      </c>
      <c r="C12" s="231" t="s">
        <v>385</v>
      </c>
      <c r="D12" s="104" t="s">
        <v>376</v>
      </c>
      <c r="E12" s="104" t="s">
        <v>377</v>
      </c>
      <c r="F12" s="103" t="s">
        <v>378</v>
      </c>
      <c r="G12" s="105" t="s">
        <v>387</v>
      </c>
      <c r="H12" s="103" t="s">
        <v>393</v>
      </c>
      <c r="I12" s="105" t="s">
        <v>373</v>
      </c>
      <c r="J12" s="104" t="s">
        <v>374</v>
      </c>
      <c r="K12" s="103" t="s">
        <v>399</v>
      </c>
    </row>
    <row r="13" spans="1:11" ht="30" customHeight="1">
      <c r="A13" s="230" t="s">
        <v>350</v>
      </c>
      <c r="B13" s="231" t="s">
        <v>349</v>
      </c>
      <c r="C13" s="231" t="s">
        <v>385</v>
      </c>
      <c r="D13" s="104" t="s">
        <v>381</v>
      </c>
      <c r="E13" s="104" t="s">
        <v>382</v>
      </c>
      <c r="F13" s="103" t="s">
        <v>400</v>
      </c>
      <c r="G13" s="105" t="s">
        <v>387</v>
      </c>
      <c r="H13" s="103" t="s">
        <v>393</v>
      </c>
      <c r="I13" s="105" t="s">
        <v>373</v>
      </c>
      <c r="J13" s="104" t="s">
        <v>374</v>
      </c>
      <c r="K13" s="103" t="s">
        <v>401</v>
      </c>
    </row>
    <row r="14" spans="1:11" ht="30" customHeight="1">
      <c r="A14" s="230" t="s">
        <v>352</v>
      </c>
      <c r="B14" s="231" t="s">
        <v>351</v>
      </c>
      <c r="C14" s="231" t="s">
        <v>402</v>
      </c>
      <c r="D14" s="104" t="s">
        <v>368</v>
      </c>
      <c r="E14" s="104" t="s">
        <v>369</v>
      </c>
      <c r="F14" s="103" t="s">
        <v>386</v>
      </c>
      <c r="G14" s="105" t="s">
        <v>387</v>
      </c>
      <c r="H14" s="103" t="s">
        <v>403</v>
      </c>
      <c r="I14" s="105" t="s">
        <v>404</v>
      </c>
      <c r="J14" s="104" t="s">
        <v>374</v>
      </c>
      <c r="K14" s="103" t="s">
        <v>405</v>
      </c>
    </row>
    <row r="15" spans="1:11" ht="30" customHeight="1">
      <c r="A15" s="230" t="s">
        <v>352</v>
      </c>
      <c r="B15" s="231" t="s">
        <v>351</v>
      </c>
      <c r="C15" s="231" t="s">
        <v>402</v>
      </c>
      <c r="D15" s="104" t="s">
        <v>368</v>
      </c>
      <c r="E15" s="104" t="s">
        <v>391</v>
      </c>
      <c r="F15" s="103" t="s">
        <v>392</v>
      </c>
      <c r="G15" s="105" t="s">
        <v>387</v>
      </c>
      <c r="H15" s="103" t="s">
        <v>393</v>
      </c>
      <c r="I15" s="105" t="s">
        <v>373</v>
      </c>
      <c r="J15" s="104" t="s">
        <v>374</v>
      </c>
      <c r="K15" s="103" t="s">
        <v>406</v>
      </c>
    </row>
    <row r="16" spans="1:11" ht="30" customHeight="1">
      <c r="A16" s="230" t="s">
        <v>352</v>
      </c>
      <c r="B16" s="231" t="s">
        <v>351</v>
      </c>
      <c r="C16" s="231" t="s">
        <v>402</v>
      </c>
      <c r="D16" s="104" t="s">
        <v>376</v>
      </c>
      <c r="E16" s="104" t="s">
        <v>377</v>
      </c>
      <c r="F16" s="103" t="s">
        <v>407</v>
      </c>
      <c r="G16" s="105" t="s">
        <v>387</v>
      </c>
      <c r="H16" s="103" t="s">
        <v>408</v>
      </c>
      <c r="I16" s="105"/>
      <c r="J16" s="104" t="s">
        <v>397</v>
      </c>
      <c r="K16" s="103" t="s">
        <v>405</v>
      </c>
    </row>
    <row r="17" spans="1:11" ht="30" customHeight="1">
      <c r="A17" s="230" t="s">
        <v>352</v>
      </c>
      <c r="B17" s="231" t="s">
        <v>351</v>
      </c>
      <c r="C17" s="231" t="s">
        <v>402</v>
      </c>
      <c r="D17" s="104" t="s">
        <v>376</v>
      </c>
      <c r="E17" s="104" t="s">
        <v>377</v>
      </c>
      <c r="F17" s="103" t="s">
        <v>409</v>
      </c>
      <c r="G17" s="105" t="s">
        <v>387</v>
      </c>
      <c r="H17" s="103" t="s">
        <v>410</v>
      </c>
      <c r="I17" s="105"/>
      <c r="J17" s="104" t="s">
        <v>397</v>
      </c>
      <c r="K17" s="103" t="s">
        <v>405</v>
      </c>
    </row>
    <row r="18" spans="1:11" ht="30" customHeight="1">
      <c r="A18" s="230" t="s">
        <v>352</v>
      </c>
      <c r="B18" s="231" t="s">
        <v>351</v>
      </c>
      <c r="C18" s="231" t="s">
        <v>402</v>
      </c>
      <c r="D18" s="104" t="s">
        <v>381</v>
      </c>
      <c r="E18" s="104" t="s">
        <v>382</v>
      </c>
      <c r="F18" s="103" t="s">
        <v>411</v>
      </c>
      <c r="G18" s="105" t="s">
        <v>371</v>
      </c>
      <c r="H18" s="103" t="s">
        <v>372</v>
      </c>
      <c r="I18" s="105" t="s">
        <v>373</v>
      </c>
      <c r="J18" s="104" t="s">
        <v>374</v>
      </c>
      <c r="K18" s="103" t="s">
        <v>412</v>
      </c>
    </row>
    <row r="19" spans="1:11" ht="30" customHeight="1">
      <c r="A19" s="230" t="s">
        <v>340</v>
      </c>
      <c r="B19" s="231" t="s">
        <v>339</v>
      </c>
      <c r="C19" s="231" t="s">
        <v>402</v>
      </c>
      <c r="D19" s="104" t="s">
        <v>368</v>
      </c>
      <c r="E19" s="104" t="s">
        <v>369</v>
      </c>
      <c r="F19" s="103" t="s">
        <v>386</v>
      </c>
      <c r="G19" s="105" t="s">
        <v>387</v>
      </c>
      <c r="H19" s="103" t="s">
        <v>403</v>
      </c>
      <c r="I19" s="105" t="s">
        <v>404</v>
      </c>
      <c r="J19" s="104" t="s">
        <v>374</v>
      </c>
      <c r="K19" s="103" t="s">
        <v>405</v>
      </c>
    </row>
    <row r="20" spans="1:11" ht="30" customHeight="1">
      <c r="A20" s="230" t="s">
        <v>340</v>
      </c>
      <c r="B20" s="231" t="s">
        <v>339</v>
      </c>
      <c r="C20" s="231" t="s">
        <v>402</v>
      </c>
      <c r="D20" s="104" t="s">
        <v>368</v>
      </c>
      <c r="E20" s="104" t="s">
        <v>391</v>
      </c>
      <c r="F20" s="103" t="s">
        <v>392</v>
      </c>
      <c r="G20" s="105" t="s">
        <v>387</v>
      </c>
      <c r="H20" s="103" t="s">
        <v>393</v>
      </c>
      <c r="I20" s="105" t="s">
        <v>373</v>
      </c>
      <c r="J20" s="104" t="s">
        <v>374</v>
      </c>
      <c r="K20" s="103" t="s">
        <v>406</v>
      </c>
    </row>
    <row r="21" spans="1:11" ht="30" customHeight="1">
      <c r="A21" s="230" t="s">
        <v>340</v>
      </c>
      <c r="B21" s="231" t="s">
        <v>339</v>
      </c>
      <c r="C21" s="231" t="s">
        <v>402</v>
      </c>
      <c r="D21" s="104" t="s">
        <v>376</v>
      </c>
      <c r="E21" s="104" t="s">
        <v>377</v>
      </c>
      <c r="F21" s="103" t="s">
        <v>407</v>
      </c>
      <c r="G21" s="105" t="s">
        <v>387</v>
      </c>
      <c r="H21" s="103" t="s">
        <v>408</v>
      </c>
      <c r="I21" s="105"/>
      <c r="J21" s="104" t="s">
        <v>397</v>
      </c>
      <c r="K21" s="103" t="s">
        <v>405</v>
      </c>
    </row>
    <row r="22" spans="1:11" ht="30" customHeight="1">
      <c r="A22" s="230" t="s">
        <v>340</v>
      </c>
      <c r="B22" s="231" t="s">
        <v>339</v>
      </c>
      <c r="C22" s="231" t="s">
        <v>402</v>
      </c>
      <c r="D22" s="104" t="s">
        <v>376</v>
      </c>
      <c r="E22" s="104" t="s">
        <v>377</v>
      </c>
      <c r="F22" s="103" t="s">
        <v>409</v>
      </c>
      <c r="G22" s="105" t="s">
        <v>387</v>
      </c>
      <c r="H22" s="103" t="s">
        <v>410</v>
      </c>
      <c r="I22" s="105"/>
      <c r="J22" s="104" t="s">
        <v>397</v>
      </c>
      <c r="K22" s="103" t="s">
        <v>405</v>
      </c>
    </row>
    <row r="23" spans="1:11" ht="30" customHeight="1">
      <c r="A23" s="230" t="s">
        <v>340</v>
      </c>
      <c r="B23" s="231" t="s">
        <v>339</v>
      </c>
      <c r="C23" s="231" t="s">
        <v>402</v>
      </c>
      <c r="D23" s="104" t="s">
        <v>381</v>
      </c>
      <c r="E23" s="104" t="s">
        <v>382</v>
      </c>
      <c r="F23" s="103" t="s">
        <v>411</v>
      </c>
      <c r="G23" s="105" t="s">
        <v>371</v>
      </c>
      <c r="H23" s="103" t="s">
        <v>372</v>
      </c>
      <c r="I23" s="105" t="s">
        <v>373</v>
      </c>
      <c r="J23" s="104" t="s">
        <v>374</v>
      </c>
      <c r="K23" s="103" t="s">
        <v>412</v>
      </c>
    </row>
    <row r="24" spans="1:11" ht="30" customHeight="1">
      <c r="A24" s="230" t="s">
        <v>354</v>
      </c>
      <c r="B24" s="232" t="s">
        <v>353</v>
      </c>
      <c r="C24" s="231" t="s">
        <v>413</v>
      </c>
      <c r="D24" s="104" t="s">
        <v>368</v>
      </c>
      <c r="E24" s="104" t="s">
        <v>369</v>
      </c>
      <c r="F24" s="103" t="s">
        <v>414</v>
      </c>
      <c r="G24" s="105" t="s">
        <v>387</v>
      </c>
      <c r="H24" s="103" t="s">
        <v>415</v>
      </c>
      <c r="I24" s="105" t="s">
        <v>373</v>
      </c>
      <c r="J24" s="104" t="s">
        <v>397</v>
      </c>
      <c r="K24" s="103" t="s">
        <v>414</v>
      </c>
    </row>
    <row r="25" spans="1:11" ht="30" customHeight="1">
      <c r="A25" s="230" t="s">
        <v>416</v>
      </c>
      <c r="B25" s="231" t="s">
        <v>417</v>
      </c>
      <c r="C25" s="231" t="s">
        <v>413</v>
      </c>
      <c r="D25" s="104" t="s">
        <v>376</v>
      </c>
      <c r="E25" s="104" t="s">
        <v>377</v>
      </c>
      <c r="F25" s="103" t="s">
        <v>418</v>
      </c>
      <c r="G25" s="105" t="s">
        <v>387</v>
      </c>
      <c r="H25" s="103" t="s">
        <v>418</v>
      </c>
      <c r="I25" s="105" t="s">
        <v>373</v>
      </c>
      <c r="J25" s="104" t="s">
        <v>397</v>
      </c>
      <c r="K25" s="103" t="s">
        <v>419</v>
      </c>
    </row>
    <row r="26" spans="1:11" ht="30" customHeight="1">
      <c r="A26" s="230" t="s">
        <v>416</v>
      </c>
      <c r="B26" s="231" t="s">
        <v>417</v>
      </c>
      <c r="C26" s="231" t="s">
        <v>413</v>
      </c>
      <c r="D26" s="104" t="s">
        <v>381</v>
      </c>
      <c r="E26" s="104" t="s">
        <v>382</v>
      </c>
      <c r="F26" s="103" t="s">
        <v>383</v>
      </c>
      <c r="G26" s="105" t="s">
        <v>387</v>
      </c>
      <c r="H26" s="103" t="s">
        <v>393</v>
      </c>
      <c r="I26" s="105" t="s">
        <v>373</v>
      </c>
      <c r="J26" s="104" t="s">
        <v>397</v>
      </c>
      <c r="K26" s="103" t="s">
        <v>383</v>
      </c>
    </row>
    <row r="27" spans="1:11" ht="30" customHeight="1">
      <c r="A27" s="106"/>
      <c r="B27" s="106"/>
      <c r="C27" s="41"/>
      <c r="D27" s="41"/>
      <c r="E27" s="41"/>
      <c r="F27" s="41"/>
      <c r="G27" s="42"/>
      <c r="H27" s="41"/>
      <c r="I27" s="42"/>
      <c r="J27" s="42"/>
      <c r="K27" s="41"/>
    </row>
    <row r="28" spans="1:11" ht="30" customHeight="1">
      <c r="A28" s="106"/>
      <c r="B28" s="106"/>
      <c r="C28" s="41"/>
      <c r="D28" s="41"/>
      <c r="E28" s="41"/>
      <c r="F28" s="41"/>
      <c r="G28" s="42"/>
      <c r="H28" s="41"/>
      <c r="I28" s="42"/>
      <c r="J28" s="42"/>
      <c r="K28" s="41"/>
    </row>
    <row r="29" spans="1:11" ht="30" customHeight="1">
      <c r="A29" s="13" t="s">
        <v>94</v>
      </c>
      <c r="B29" s="13"/>
      <c r="C29" s="13" t="s">
        <v>94</v>
      </c>
      <c r="D29" s="13" t="s">
        <v>94</v>
      </c>
      <c r="E29" s="13" t="s">
        <v>94</v>
      </c>
      <c r="F29" s="13" t="s">
        <v>94</v>
      </c>
      <c r="G29" s="13" t="s">
        <v>94</v>
      </c>
      <c r="H29" s="13" t="s">
        <v>94</v>
      </c>
      <c r="I29" s="13" t="s">
        <v>94</v>
      </c>
      <c r="J29" s="13" t="s">
        <v>94</v>
      </c>
      <c r="K29" s="13" t="s">
        <v>94</v>
      </c>
    </row>
    <row r="30" spans="1:11" ht="20.25" customHeight="1"/>
  </sheetData>
  <sheetProtection formatCells="0" formatColumns="0" formatRows="0" insertColumns="0" insertRows="0" insertHyperlinks="0" deleteColumns="0" deleteRows="0" sort="0" autoFilter="0" pivotTables="0"/>
  <mergeCells count="17">
    <mergeCell ref="C19:C23"/>
    <mergeCell ref="C24:C26"/>
    <mergeCell ref="A19:A23"/>
    <mergeCell ref="A24:A26"/>
    <mergeCell ref="B6:B8"/>
    <mergeCell ref="B9:B13"/>
    <mergeCell ref="B14:B18"/>
    <mergeCell ref="B19:B23"/>
    <mergeCell ref="B24:B26"/>
    <mergeCell ref="A2:K2"/>
    <mergeCell ref="A3:I3"/>
    <mergeCell ref="A6:A8"/>
    <mergeCell ref="A9:A13"/>
    <mergeCell ref="A14:A18"/>
    <mergeCell ref="C6:C8"/>
    <mergeCell ref="C9:C13"/>
    <mergeCell ref="C14:C18"/>
  </mergeCells>
  <phoneticPr fontId="51" type="noConversion"/>
  <printOptions horizontalCentered="1"/>
  <pageMargins left="0.39370078740157499" right="0.39370078740157499" top="0.511811023622047" bottom="0.511811023622047" header="0.31496062992126" footer="0.31496062992126"/>
  <pageSetup paperSize="9" scale="5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showZeros="0" view="pageBreakPreview" zoomScaleNormal="85" workbookViewId="0">
      <pane xSplit="1" ySplit="6" topLeftCell="B7" activePane="bottomRight" state="frozen"/>
      <selection pane="topRight"/>
      <selection pane="bottomLeft"/>
      <selection pane="bottomRight" activeCell="C15" sqref="C15"/>
    </sheetView>
  </sheetViews>
  <sheetFormatPr defaultColWidth="9.109375" defaultRowHeight="14.25" customHeight="1"/>
  <cols>
    <col min="1" max="2" width="28.44140625" style="83" customWidth="1"/>
    <col min="3" max="3" width="24.88671875" style="19" customWidth="1"/>
    <col min="4" max="10" width="14.5546875" style="19" customWidth="1"/>
    <col min="11" max="16384" width="9.109375" style="19"/>
  </cols>
  <sheetData>
    <row r="1" spans="1:10" s="48" customFormat="1" ht="12" customHeight="1">
      <c r="A1" s="84"/>
      <c r="B1" s="84">
        <v>0</v>
      </c>
      <c r="C1" s="85">
        <v>1</v>
      </c>
      <c r="D1" s="85"/>
      <c r="E1" s="86"/>
      <c r="F1" s="86"/>
      <c r="G1" s="86"/>
      <c r="H1" s="86"/>
      <c r="I1" s="86"/>
      <c r="J1" s="86"/>
    </row>
    <row r="2" spans="1:10" s="48" customFormat="1" ht="36" customHeight="1">
      <c r="A2" s="233" t="s">
        <v>420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10" s="58" customFormat="1" ht="24" customHeight="1">
      <c r="A3" s="234" t="str">
        <f>"单位名称："&amp;封面!$A$2</f>
        <v>单位名称：（剑川县社会保险中心）</v>
      </c>
      <c r="B3" s="234"/>
      <c r="C3" s="234"/>
      <c r="D3" s="87"/>
      <c r="E3" s="88"/>
      <c r="F3" s="89"/>
      <c r="G3" s="90"/>
      <c r="H3" s="88"/>
      <c r="I3" s="89"/>
      <c r="J3" s="90" t="s">
        <v>20</v>
      </c>
    </row>
    <row r="4" spans="1:10" ht="19.5" customHeight="1">
      <c r="A4" s="221" t="s">
        <v>221</v>
      </c>
      <c r="B4" s="235" t="s">
        <v>195</v>
      </c>
      <c r="C4" s="236"/>
      <c r="D4" s="240" t="s">
        <v>75</v>
      </c>
      <c r="E4" s="181" t="s">
        <v>196</v>
      </c>
      <c r="F4" s="181"/>
      <c r="G4" s="181"/>
      <c r="H4" s="181" t="s">
        <v>197</v>
      </c>
      <c r="I4" s="181"/>
      <c r="J4" s="181"/>
    </row>
    <row r="5" spans="1:10" ht="18.75" customHeight="1">
      <c r="A5" s="221"/>
      <c r="B5" s="91" t="s">
        <v>96</v>
      </c>
      <c r="C5" s="42" t="s">
        <v>97</v>
      </c>
      <c r="D5" s="241"/>
      <c r="E5" s="42" t="s">
        <v>77</v>
      </c>
      <c r="F5" s="42" t="s">
        <v>101</v>
      </c>
      <c r="G5" s="42" t="s">
        <v>102</v>
      </c>
      <c r="H5" s="42" t="s">
        <v>77</v>
      </c>
      <c r="I5" s="42" t="s">
        <v>101</v>
      </c>
      <c r="J5" s="42" t="s">
        <v>102</v>
      </c>
    </row>
    <row r="6" spans="1:10" ht="18.75" customHeight="1">
      <c r="A6" s="92" t="s">
        <v>200</v>
      </c>
      <c r="B6" s="92" t="s">
        <v>201</v>
      </c>
      <c r="C6" s="92" t="s">
        <v>234</v>
      </c>
      <c r="D6" s="92" t="s">
        <v>203</v>
      </c>
      <c r="E6" s="92" t="s">
        <v>204</v>
      </c>
      <c r="F6" s="92" t="s">
        <v>205</v>
      </c>
      <c r="G6" s="92" t="s">
        <v>206</v>
      </c>
      <c r="H6" s="92" t="s">
        <v>421</v>
      </c>
      <c r="I6" s="92" t="s">
        <v>422</v>
      </c>
      <c r="J6" s="92" t="s">
        <v>239</v>
      </c>
    </row>
    <row r="7" spans="1:10" ht="18.75" customHeight="1">
      <c r="A7" s="93" t="s">
        <v>423</v>
      </c>
      <c r="B7" s="94"/>
      <c r="C7" s="75"/>
      <c r="D7" s="75"/>
      <c r="E7" s="95"/>
      <c r="F7" s="95"/>
      <c r="G7" s="95"/>
      <c r="H7" s="95"/>
      <c r="I7" s="95"/>
      <c r="J7" s="95"/>
    </row>
    <row r="8" spans="1:10" ht="18.75" customHeight="1">
      <c r="A8" s="13"/>
      <c r="B8" s="94"/>
      <c r="C8" s="75"/>
      <c r="D8" s="75"/>
      <c r="E8" s="95"/>
      <c r="F8" s="95"/>
      <c r="G8" s="95"/>
      <c r="H8" s="95"/>
      <c r="I8" s="95"/>
      <c r="J8" s="95"/>
    </row>
    <row r="9" spans="1:10" ht="18.75" customHeight="1">
      <c r="A9" s="31"/>
      <c r="B9" s="31"/>
      <c r="C9" s="31"/>
      <c r="D9" s="31"/>
      <c r="E9" s="96" t="s">
        <v>94</v>
      </c>
      <c r="F9" s="97" t="s">
        <v>94</v>
      </c>
      <c r="G9" s="97" t="s">
        <v>94</v>
      </c>
      <c r="H9" s="96" t="s">
        <v>94</v>
      </c>
      <c r="I9" s="97" t="s">
        <v>94</v>
      </c>
      <c r="J9" s="97" t="s">
        <v>94</v>
      </c>
    </row>
    <row r="10" spans="1:10" ht="18.75" customHeight="1">
      <c r="A10" s="31"/>
      <c r="B10" s="31"/>
      <c r="C10" s="98"/>
      <c r="D10" s="98"/>
      <c r="E10" s="96"/>
      <c r="F10" s="97"/>
      <c r="G10" s="97"/>
      <c r="H10" s="96"/>
      <c r="I10" s="97"/>
      <c r="J10" s="97"/>
    </row>
    <row r="11" spans="1:10" ht="18.75" customHeight="1">
      <c r="A11" s="31"/>
      <c r="B11" s="31"/>
      <c r="C11" s="66"/>
      <c r="D11" s="66"/>
      <c r="E11" s="96"/>
      <c r="F11" s="97"/>
      <c r="G11" s="97"/>
      <c r="H11" s="96"/>
      <c r="I11" s="97"/>
      <c r="J11" s="97"/>
    </row>
    <row r="12" spans="1:10" ht="18.75" customHeight="1">
      <c r="A12" s="31"/>
      <c r="B12" s="31"/>
      <c r="C12" s="66"/>
      <c r="D12" s="66"/>
      <c r="E12" s="96"/>
      <c r="F12" s="97"/>
      <c r="G12" s="97"/>
      <c r="H12" s="96"/>
      <c r="I12" s="97"/>
      <c r="J12" s="97"/>
    </row>
    <row r="13" spans="1:10" ht="18.75" customHeight="1">
      <c r="A13" s="31"/>
      <c r="B13" s="31"/>
      <c r="C13" s="66"/>
      <c r="D13" s="66"/>
      <c r="E13" s="96"/>
      <c r="F13" s="97"/>
      <c r="G13" s="97"/>
      <c r="H13" s="96"/>
      <c r="I13" s="97"/>
      <c r="J13" s="97"/>
    </row>
    <row r="14" spans="1:10" ht="18.75" customHeight="1">
      <c r="A14" s="31"/>
      <c r="B14" s="31"/>
      <c r="C14" s="66"/>
      <c r="D14" s="66"/>
      <c r="E14" s="96"/>
      <c r="F14" s="97"/>
      <c r="G14" s="97"/>
      <c r="H14" s="96"/>
      <c r="I14" s="97"/>
      <c r="J14" s="97"/>
    </row>
    <row r="15" spans="1:10" ht="18.75" customHeight="1">
      <c r="A15" s="31"/>
      <c r="B15" s="31"/>
      <c r="C15" s="66"/>
      <c r="D15" s="66"/>
      <c r="E15" s="96"/>
      <c r="F15" s="97"/>
      <c r="G15" s="97"/>
      <c r="H15" s="96"/>
      <c r="I15" s="97"/>
      <c r="J15" s="97"/>
    </row>
    <row r="16" spans="1:10" ht="18.75" customHeight="1">
      <c r="A16" s="31"/>
      <c r="B16" s="31"/>
      <c r="C16" s="66"/>
      <c r="D16" s="66"/>
      <c r="E16" s="96"/>
      <c r="F16" s="97"/>
      <c r="G16" s="97"/>
      <c r="H16" s="96"/>
      <c r="I16" s="97"/>
      <c r="J16" s="97"/>
    </row>
    <row r="17" spans="1:10" ht="18.75" customHeight="1">
      <c r="A17" s="31"/>
      <c r="B17" s="31"/>
      <c r="C17" s="66"/>
      <c r="D17" s="66"/>
      <c r="E17" s="96"/>
      <c r="F17" s="97"/>
      <c r="G17" s="97"/>
      <c r="H17" s="96"/>
      <c r="I17" s="97"/>
      <c r="J17" s="97"/>
    </row>
    <row r="18" spans="1:10" ht="18.75" customHeight="1">
      <c r="A18" s="237" t="s">
        <v>160</v>
      </c>
      <c r="B18" s="238"/>
      <c r="C18" s="239"/>
      <c r="D18" s="99"/>
      <c r="E18" s="100" t="s">
        <v>94</v>
      </c>
      <c r="F18" s="101" t="s">
        <v>94</v>
      </c>
      <c r="G18" s="101" t="s">
        <v>94</v>
      </c>
      <c r="H18" s="100" t="s">
        <v>94</v>
      </c>
      <c r="I18" s="101" t="s">
        <v>94</v>
      </c>
      <c r="J18" s="101" t="s">
        <v>94</v>
      </c>
    </row>
    <row r="19" spans="1:10" ht="21" customHeight="1">
      <c r="A19" s="18" t="s">
        <v>424</v>
      </c>
      <c r="B19" s="18"/>
    </row>
  </sheetData>
  <sheetProtection formatCells="0" formatColumns="0" formatRows="0" insertColumns="0" insertRows="0" insertHyperlinks="0" deleteColumns="0" deleteRows="0" sort="0" autoFilter="0" pivotTables="0"/>
  <mergeCells count="8">
    <mergeCell ref="A18:C18"/>
    <mergeCell ref="A4:A5"/>
    <mergeCell ref="D4:D5"/>
    <mergeCell ref="A2:J2"/>
    <mergeCell ref="A3:C3"/>
    <mergeCell ref="B4:C4"/>
    <mergeCell ref="E4:G4"/>
    <mergeCell ref="H4:J4"/>
  </mergeCells>
  <phoneticPr fontId="51" type="noConversion"/>
  <printOptions horizontalCentered="1"/>
  <pageMargins left="0.39370078740157499" right="0.39370078740157499" top="0.511811023622047" bottom="0.511811023622047" header="0.31496062992126" footer="0.31496062992126"/>
  <pageSetup paperSize="9" scale="7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"/>
  <sheetViews>
    <sheetView showZeros="0" view="pageBreakPreview" zoomScaleNormal="70" workbookViewId="0">
      <pane xSplit="2" ySplit="7" topLeftCell="C8" activePane="bottomRight" state="frozen"/>
      <selection pane="topRight"/>
      <selection pane="bottomLeft"/>
      <selection pane="bottomRight" activeCell="A8" sqref="A8"/>
    </sheetView>
  </sheetViews>
  <sheetFormatPr defaultColWidth="9.109375" defaultRowHeight="14.25" customHeight="1"/>
  <cols>
    <col min="1" max="1" width="27.33203125" style="19" customWidth="1"/>
    <col min="2" max="2" width="21.6640625" style="19" customWidth="1"/>
    <col min="3" max="3" width="20" style="19" customWidth="1"/>
    <col min="4" max="13" width="9.5546875" style="19" customWidth="1"/>
    <col min="14" max="14" width="9.5546875" style="38" customWidth="1"/>
    <col min="15" max="15" width="9.5546875" style="19" customWidth="1"/>
    <col min="16" max="24" width="9.5546875" style="38" customWidth="1"/>
    <col min="25" max="16384" width="9.109375" style="38"/>
  </cols>
  <sheetData>
    <row r="1" spans="1:24" s="36" customFormat="1" ht="13.5" customHeight="1">
      <c r="A1" s="46"/>
      <c r="B1" s="46"/>
      <c r="C1" s="46"/>
      <c r="D1" s="46"/>
      <c r="E1" s="46"/>
      <c r="F1" s="46"/>
      <c r="G1" s="46"/>
      <c r="H1" s="46"/>
      <c r="I1" s="46"/>
      <c r="J1" s="48"/>
      <c r="K1" s="48"/>
      <c r="L1" s="48"/>
      <c r="M1" s="48"/>
      <c r="N1" s="45"/>
      <c r="O1" s="45"/>
    </row>
    <row r="2" spans="1:24" s="73" customFormat="1" ht="45" customHeight="1">
      <c r="A2" s="233" t="s">
        <v>13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</row>
    <row r="3" spans="1:24" s="37" customFormat="1" ht="26.1" customHeight="1">
      <c r="A3" s="179" t="str">
        <f>"单位名称："&amp;封面!$A$2</f>
        <v>单位名称：（剑川县社会保险中心）</v>
      </c>
      <c r="B3" s="183"/>
      <c r="C3" s="183"/>
      <c r="D3" s="183"/>
      <c r="E3" s="183"/>
      <c r="F3" s="183"/>
      <c r="G3" s="62"/>
      <c r="H3" s="62"/>
      <c r="I3" s="62"/>
      <c r="J3" s="58"/>
      <c r="K3" s="58"/>
      <c r="L3" s="58"/>
      <c r="M3" s="58"/>
      <c r="Q3" s="82"/>
      <c r="W3" s="242" t="s">
        <v>20</v>
      </c>
      <c r="X3" s="242"/>
    </row>
    <row r="4" spans="1:24" ht="15.75" customHeight="1">
      <c r="A4" s="193" t="s">
        <v>357</v>
      </c>
      <c r="B4" s="193" t="s">
        <v>425</v>
      </c>
      <c r="C4" s="193" t="s">
        <v>426</v>
      </c>
      <c r="D4" s="193" t="s">
        <v>427</v>
      </c>
      <c r="E4" s="193" t="s">
        <v>428</v>
      </c>
      <c r="F4" s="193" t="s">
        <v>429</v>
      </c>
      <c r="G4" s="198" t="s">
        <v>75</v>
      </c>
      <c r="H4" s="190" t="s">
        <v>76</v>
      </c>
      <c r="I4" s="191"/>
      <c r="J4" s="191"/>
      <c r="K4" s="191"/>
      <c r="L4" s="191"/>
      <c r="M4" s="191"/>
      <c r="N4" s="191"/>
      <c r="O4" s="191"/>
      <c r="P4" s="191"/>
      <c r="Q4" s="191"/>
      <c r="R4" s="192"/>
      <c r="S4" s="190" t="s">
        <v>63</v>
      </c>
      <c r="T4" s="191"/>
      <c r="U4" s="191"/>
      <c r="V4" s="191"/>
      <c r="W4" s="191"/>
      <c r="X4" s="192"/>
    </row>
    <row r="5" spans="1:24" ht="17.25" customHeight="1">
      <c r="A5" s="193"/>
      <c r="B5" s="193"/>
      <c r="C5" s="193"/>
      <c r="D5" s="193"/>
      <c r="E5" s="193"/>
      <c r="F5" s="193"/>
      <c r="G5" s="196"/>
      <c r="H5" s="198" t="s">
        <v>77</v>
      </c>
      <c r="I5" s="245" t="s">
        <v>78</v>
      </c>
      <c r="J5" s="193" t="s">
        <v>79</v>
      </c>
      <c r="K5" s="193" t="s">
        <v>80</v>
      </c>
      <c r="L5" s="193" t="s">
        <v>81</v>
      </c>
      <c r="M5" s="193" t="s">
        <v>82</v>
      </c>
      <c r="N5" s="193"/>
      <c r="O5" s="193"/>
      <c r="P5" s="193"/>
      <c r="Q5" s="193"/>
      <c r="R5" s="193"/>
      <c r="S5" s="198" t="s">
        <v>77</v>
      </c>
      <c r="T5" s="198" t="s">
        <v>78</v>
      </c>
      <c r="U5" s="198" t="s">
        <v>79</v>
      </c>
      <c r="V5" s="198" t="s">
        <v>80</v>
      </c>
      <c r="W5" s="198" t="s">
        <v>81</v>
      </c>
      <c r="X5" s="198" t="s">
        <v>82</v>
      </c>
    </row>
    <row r="6" spans="1:24" ht="42.75" customHeight="1">
      <c r="A6" s="193"/>
      <c r="B6" s="193"/>
      <c r="C6" s="193"/>
      <c r="D6" s="193"/>
      <c r="E6" s="193"/>
      <c r="F6" s="193"/>
      <c r="G6" s="197"/>
      <c r="H6" s="197"/>
      <c r="I6" s="246"/>
      <c r="J6" s="193"/>
      <c r="K6" s="193"/>
      <c r="L6" s="193"/>
      <c r="M6" s="41" t="s">
        <v>77</v>
      </c>
      <c r="N6" s="41" t="s">
        <v>83</v>
      </c>
      <c r="O6" s="41" t="s">
        <v>84</v>
      </c>
      <c r="P6" s="41" t="s">
        <v>85</v>
      </c>
      <c r="Q6" s="41" t="s">
        <v>86</v>
      </c>
      <c r="R6" s="41" t="s">
        <v>87</v>
      </c>
      <c r="S6" s="197"/>
      <c r="T6" s="197"/>
      <c r="U6" s="197"/>
      <c r="V6" s="197"/>
      <c r="W6" s="197"/>
      <c r="X6" s="197"/>
    </row>
    <row r="7" spans="1:24" ht="15" customHeight="1">
      <c r="A7" s="74">
        <v>1</v>
      </c>
      <c r="B7" s="74">
        <v>2</v>
      </c>
      <c r="C7" s="74">
        <v>3</v>
      </c>
      <c r="D7" s="74">
        <v>4</v>
      </c>
      <c r="E7" s="74">
        <v>5</v>
      </c>
      <c r="F7" s="74">
        <v>6</v>
      </c>
      <c r="G7" s="74" t="s">
        <v>430</v>
      </c>
      <c r="H7" s="74" t="s">
        <v>431</v>
      </c>
      <c r="I7" s="74">
        <v>9</v>
      </c>
      <c r="J7" s="74">
        <v>10</v>
      </c>
      <c r="K7" s="74">
        <v>11</v>
      </c>
      <c r="L7" s="74">
        <v>12</v>
      </c>
      <c r="M7" s="74" t="s">
        <v>432</v>
      </c>
      <c r="N7" s="74">
        <v>14</v>
      </c>
      <c r="O7" s="74">
        <v>15</v>
      </c>
      <c r="P7" s="74">
        <v>16</v>
      </c>
      <c r="Q7" s="74">
        <v>17</v>
      </c>
      <c r="R7" s="74">
        <v>18</v>
      </c>
      <c r="S7" s="74" t="s">
        <v>245</v>
      </c>
      <c r="T7" s="74">
        <v>20</v>
      </c>
      <c r="U7" s="74">
        <v>21</v>
      </c>
      <c r="V7" s="74">
        <v>22</v>
      </c>
      <c r="W7" s="74">
        <v>23</v>
      </c>
      <c r="X7" s="74">
        <v>24</v>
      </c>
    </row>
    <row r="8" spans="1:24" ht="21" customHeight="1">
      <c r="A8" s="31" t="s">
        <v>423</v>
      </c>
      <c r="B8" s="31"/>
      <c r="C8" s="31"/>
      <c r="D8" s="31"/>
      <c r="E8" s="75"/>
      <c r="F8" s="76" t="s">
        <v>94</v>
      </c>
      <c r="G8" s="77" t="s">
        <v>94</v>
      </c>
      <c r="H8" s="77" t="s">
        <v>94</v>
      </c>
      <c r="I8" s="77" t="s">
        <v>94</v>
      </c>
      <c r="J8" s="77" t="s">
        <v>94</v>
      </c>
      <c r="K8" s="77" t="s">
        <v>94</v>
      </c>
      <c r="L8" s="77" t="s">
        <v>94</v>
      </c>
      <c r="M8" s="77"/>
      <c r="N8" s="77" t="s">
        <v>94</v>
      </c>
      <c r="O8" s="77" t="s">
        <v>94</v>
      </c>
      <c r="P8" s="77" t="s">
        <v>94</v>
      </c>
      <c r="Q8" s="77" t="s">
        <v>94</v>
      </c>
      <c r="R8" s="77" t="s">
        <v>94</v>
      </c>
      <c r="S8" s="77" t="s">
        <v>94</v>
      </c>
      <c r="T8" s="77" t="s">
        <v>94</v>
      </c>
      <c r="U8" s="77" t="s">
        <v>94</v>
      </c>
      <c r="V8" s="77"/>
      <c r="W8" s="77" t="s">
        <v>94</v>
      </c>
      <c r="X8" s="77" t="s">
        <v>94</v>
      </c>
    </row>
    <row r="9" spans="1:24" ht="21" customHeight="1">
      <c r="A9" s="31"/>
      <c r="B9" s="31"/>
      <c r="C9" s="31" t="s">
        <v>94</v>
      </c>
      <c r="D9" s="31" t="s">
        <v>94</v>
      </c>
      <c r="E9" s="75" t="s">
        <v>94</v>
      </c>
      <c r="F9" s="76" t="s">
        <v>94</v>
      </c>
      <c r="G9" s="77" t="s">
        <v>94</v>
      </c>
      <c r="H9" s="77" t="s">
        <v>94</v>
      </c>
      <c r="I9" s="77" t="s">
        <v>94</v>
      </c>
      <c r="J9" s="77" t="s">
        <v>94</v>
      </c>
      <c r="K9" s="77" t="s">
        <v>94</v>
      </c>
      <c r="L9" s="77" t="s">
        <v>94</v>
      </c>
      <c r="M9" s="77"/>
      <c r="N9" s="77" t="s">
        <v>94</v>
      </c>
      <c r="O9" s="77" t="s">
        <v>94</v>
      </c>
      <c r="P9" s="77" t="s">
        <v>94</v>
      </c>
      <c r="Q9" s="77" t="s">
        <v>94</v>
      </c>
      <c r="R9" s="77" t="s">
        <v>94</v>
      </c>
      <c r="S9" s="77" t="s">
        <v>94</v>
      </c>
      <c r="T9" s="77" t="s">
        <v>94</v>
      </c>
      <c r="U9" s="77" t="s">
        <v>94</v>
      </c>
      <c r="V9" s="77"/>
      <c r="W9" s="77" t="s">
        <v>94</v>
      </c>
      <c r="X9" s="77" t="s">
        <v>94</v>
      </c>
    </row>
    <row r="10" spans="1:24" ht="21" customHeight="1">
      <c r="A10" s="66"/>
      <c r="B10" s="31"/>
      <c r="C10" s="31"/>
      <c r="D10" s="31"/>
      <c r="E10" s="75"/>
      <c r="F10" s="76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spans="1:24" ht="21" customHeight="1">
      <c r="A11" s="31"/>
      <c r="B11" s="31"/>
      <c r="C11" s="31"/>
      <c r="D11" s="31"/>
      <c r="E11" s="75"/>
      <c r="F11" s="76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spans="1:24" ht="21" customHeight="1">
      <c r="A12" s="31"/>
      <c r="B12" s="31"/>
      <c r="C12" s="31"/>
      <c r="D12" s="31"/>
      <c r="E12" s="75"/>
      <c r="F12" s="76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spans="1:24" ht="21" customHeight="1">
      <c r="A13" s="186" t="s">
        <v>160</v>
      </c>
      <c r="B13" s="243"/>
      <c r="C13" s="243"/>
      <c r="D13" s="243"/>
      <c r="E13" s="244"/>
      <c r="F13" s="80" t="s">
        <v>94</v>
      </c>
      <c r="G13" s="81" t="s">
        <v>94</v>
      </c>
      <c r="H13" s="81" t="s">
        <v>94</v>
      </c>
      <c r="I13" s="81" t="s">
        <v>94</v>
      </c>
      <c r="J13" s="81" t="s">
        <v>94</v>
      </c>
      <c r="K13" s="81" t="s">
        <v>94</v>
      </c>
      <c r="L13" s="81" t="s">
        <v>94</v>
      </c>
      <c r="M13" s="81"/>
      <c r="N13" s="81" t="s">
        <v>94</v>
      </c>
      <c r="O13" s="81" t="s">
        <v>94</v>
      </c>
      <c r="P13" s="81" t="s">
        <v>94</v>
      </c>
      <c r="Q13" s="81" t="s">
        <v>94</v>
      </c>
      <c r="R13" s="81" t="s">
        <v>94</v>
      </c>
      <c r="S13" s="81" t="s">
        <v>94</v>
      </c>
      <c r="T13" s="81" t="s">
        <v>94</v>
      </c>
      <c r="U13" s="81" t="s">
        <v>94</v>
      </c>
      <c r="V13" s="81"/>
      <c r="W13" s="81" t="s">
        <v>94</v>
      </c>
      <c r="X13" s="81" t="s">
        <v>94</v>
      </c>
    </row>
    <row r="14" spans="1:24" ht="24.75" customHeight="1">
      <c r="A14" s="18" t="s">
        <v>424</v>
      </c>
    </row>
  </sheetData>
  <sheetProtection formatCells="0" formatColumns="0" formatRows="0" insertColumns="0" insertRows="0" insertHyperlinks="0" deleteColumns="0" deleteRows="0" sort="0" autoFilter="0" pivotTables="0"/>
  <mergeCells count="25">
    <mergeCell ref="X5:X6"/>
    <mergeCell ref="S5:S6"/>
    <mergeCell ref="T5:T6"/>
    <mergeCell ref="U5:U6"/>
    <mergeCell ref="V5:V6"/>
    <mergeCell ref="W5:W6"/>
    <mergeCell ref="M5:R5"/>
    <mergeCell ref="A13:E13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A2:X2"/>
    <mergeCell ref="A3:F3"/>
    <mergeCell ref="W3:X3"/>
    <mergeCell ref="H4:R4"/>
    <mergeCell ref="S4:X4"/>
  </mergeCells>
  <phoneticPr fontId="51" type="noConversion"/>
  <printOptions horizontalCentered="1"/>
  <pageMargins left="0.39370078740157499" right="0.39370078740157499" top="0.511811023622047" bottom="0.511811023622047" header="0.31496062992126" footer="0.31496062992126"/>
  <pageSetup paperSize="9" scale="5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"/>
  <sheetViews>
    <sheetView showZeros="0" view="pageBreakPreview" zoomScaleNormal="70" workbookViewId="0">
      <pane xSplit="2" ySplit="7" topLeftCell="C8" activePane="bottomRight" state="frozen"/>
      <selection pane="topRight"/>
      <selection pane="bottomLeft"/>
      <selection pane="bottomRight" activeCell="A8" sqref="A8"/>
    </sheetView>
  </sheetViews>
  <sheetFormatPr defaultColWidth="8.6640625" defaultRowHeight="14.25" customHeight="1"/>
  <cols>
    <col min="1" max="1" width="29.5546875" style="60" customWidth="1"/>
    <col min="2" max="6" width="20.6640625" style="60" customWidth="1"/>
    <col min="7" max="10" width="10.109375" style="19" customWidth="1"/>
    <col min="11" max="11" width="10.109375" style="38" customWidth="1"/>
    <col min="12" max="22" width="10.109375" style="19" customWidth="1"/>
    <col min="23" max="23" width="10.109375" style="38" customWidth="1"/>
    <col min="24" max="24" width="10.109375" style="19" customWidth="1"/>
    <col min="25" max="16384" width="8.6640625" style="38"/>
  </cols>
  <sheetData>
    <row r="1" spans="1:24" s="36" customFormat="1" ht="13.5" customHeight="1">
      <c r="A1" s="46"/>
      <c r="B1" s="46"/>
      <c r="C1" s="46"/>
      <c r="D1" s="46"/>
      <c r="E1" s="46"/>
      <c r="F1" s="46"/>
      <c r="G1" s="61"/>
      <c r="H1" s="61"/>
      <c r="I1" s="61"/>
      <c r="J1" s="61"/>
      <c r="K1" s="68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2"/>
      <c r="X1" s="72"/>
    </row>
    <row r="2" spans="1:24" s="59" customFormat="1" ht="45" customHeight="1">
      <c r="A2" s="247" t="s">
        <v>14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</row>
    <row r="3" spans="1:24" s="37" customFormat="1" ht="26.1" customHeight="1">
      <c r="A3" s="179" t="str">
        <f>"单位名称："&amp;封面!$A$2</f>
        <v>单位名称：（剑川县社会保险中心）</v>
      </c>
      <c r="B3" s="183"/>
      <c r="C3" s="183"/>
      <c r="D3" s="62"/>
      <c r="E3" s="62"/>
      <c r="F3" s="62"/>
      <c r="G3" s="49"/>
      <c r="H3" s="49"/>
      <c r="I3" s="49"/>
      <c r="J3" s="49"/>
      <c r="K3" s="7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248" t="s">
        <v>20</v>
      </c>
      <c r="X3" s="248"/>
    </row>
    <row r="4" spans="1:24" ht="15.75" customHeight="1">
      <c r="A4" s="193" t="s">
        <v>357</v>
      </c>
      <c r="B4" s="193" t="s">
        <v>433</v>
      </c>
      <c r="C4" s="193" t="s">
        <v>434</v>
      </c>
      <c r="D4" s="193" t="s">
        <v>435</v>
      </c>
      <c r="E4" s="193" t="s">
        <v>436</v>
      </c>
      <c r="F4" s="193" t="s">
        <v>437</v>
      </c>
      <c r="G4" s="198" t="s">
        <v>75</v>
      </c>
      <c r="H4" s="190" t="s">
        <v>76</v>
      </c>
      <c r="I4" s="191"/>
      <c r="J4" s="191"/>
      <c r="K4" s="191"/>
      <c r="L4" s="191"/>
      <c r="M4" s="191"/>
      <c r="N4" s="191"/>
      <c r="O4" s="191"/>
      <c r="P4" s="191"/>
      <c r="Q4" s="191"/>
      <c r="R4" s="192"/>
      <c r="S4" s="190" t="s">
        <v>63</v>
      </c>
      <c r="T4" s="191"/>
      <c r="U4" s="191"/>
      <c r="V4" s="191"/>
      <c r="W4" s="191"/>
      <c r="X4" s="192"/>
    </row>
    <row r="5" spans="1:24" ht="17.25" customHeight="1">
      <c r="A5" s="193"/>
      <c r="B5" s="193"/>
      <c r="C5" s="193"/>
      <c r="D5" s="193"/>
      <c r="E5" s="193"/>
      <c r="F5" s="193"/>
      <c r="G5" s="196"/>
      <c r="H5" s="198" t="s">
        <v>77</v>
      </c>
      <c r="I5" s="245" t="s">
        <v>78</v>
      </c>
      <c r="J5" s="193" t="s">
        <v>79</v>
      </c>
      <c r="K5" s="193" t="s">
        <v>80</v>
      </c>
      <c r="L5" s="193" t="s">
        <v>81</v>
      </c>
      <c r="M5" s="193" t="s">
        <v>82</v>
      </c>
      <c r="N5" s="193"/>
      <c r="O5" s="193"/>
      <c r="P5" s="193"/>
      <c r="Q5" s="193"/>
      <c r="R5" s="193"/>
      <c r="S5" s="198" t="s">
        <v>77</v>
      </c>
      <c r="T5" s="198" t="s">
        <v>78</v>
      </c>
      <c r="U5" s="198" t="s">
        <v>79</v>
      </c>
      <c r="V5" s="198" t="s">
        <v>80</v>
      </c>
      <c r="W5" s="198" t="s">
        <v>81</v>
      </c>
      <c r="X5" s="198" t="s">
        <v>82</v>
      </c>
    </row>
    <row r="6" spans="1:24" ht="30" customHeight="1">
      <c r="A6" s="193"/>
      <c r="B6" s="193"/>
      <c r="C6" s="193"/>
      <c r="D6" s="193"/>
      <c r="E6" s="193"/>
      <c r="F6" s="193"/>
      <c r="G6" s="197"/>
      <c r="H6" s="197"/>
      <c r="I6" s="246"/>
      <c r="J6" s="193"/>
      <c r="K6" s="193"/>
      <c r="L6" s="193"/>
      <c r="M6" s="41" t="s">
        <v>77</v>
      </c>
      <c r="N6" s="41" t="s">
        <v>83</v>
      </c>
      <c r="O6" s="41" t="s">
        <v>84</v>
      </c>
      <c r="P6" s="41" t="s">
        <v>85</v>
      </c>
      <c r="Q6" s="41" t="s">
        <v>86</v>
      </c>
      <c r="R6" s="41" t="s">
        <v>87</v>
      </c>
      <c r="S6" s="197"/>
      <c r="T6" s="197"/>
      <c r="U6" s="197"/>
      <c r="V6" s="197"/>
      <c r="W6" s="197"/>
      <c r="X6" s="197"/>
    </row>
    <row r="7" spans="1:24" ht="15" customHeight="1">
      <c r="A7" s="64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  <c r="G7" s="64" t="s">
        <v>430</v>
      </c>
      <c r="H7" s="64" t="s">
        <v>431</v>
      </c>
      <c r="I7" s="64">
        <v>9</v>
      </c>
      <c r="J7" s="64">
        <v>10</v>
      </c>
      <c r="K7" s="64">
        <v>11</v>
      </c>
      <c r="L7" s="64">
        <v>12</v>
      </c>
      <c r="M7" s="64" t="s">
        <v>432</v>
      </c>
      <c r="N7" s="64">
        <v>14</v>
      </c>
      <c r="O7" s="64">
        <v>15</v>
      </c>
      <c r="P7" s="64">
        <v>16</v>
      </c>
      <c r="Q7" s="64">
        <v>17</v>
      </c>
      <c r="R7" s="64">
        <v>18</v>
      </c>
      <c r="S7" s="64" t="s">
        <v>245</v>
      </c>
      <c r="T7" s="64">
        <v>20</v>
      </c>
      <c r="U7" s="64">
        <v>21</v>
      </c>
      <c r="V7" s="64">
        <v>22</v>
      </c>
      <c r="W7" s="64">
        <v>23</v>
      </c>
      <c r="X7" s="64">
        <v>24</v>
      </c>
    </row>
    <row r="8" spans="1:24" ht="22.5" customHeight="1">
      <c r="A8" s="31" t="s">
        <v>423</v>
      </c>
      <c r="B8" s="65"/>
      <c r="C8" s="65"/>
      <c r="D8" s="65"/>
      <c r="E8" s="65"/>
      <c r="F8" s="65"/>
      <c r="G8" s="56" t="s">
        <v>94</v>
      </c>
      <c r="H8" s="56" t="s">
        <v>94</v>
      </c>
      <c r="I8" s="56" t="s">
        <v>94</v>
      </c>
      <c r="J8" s="56" t="s">
        <v>94</v>
      </c>
      <c r="K8" s="56" t="s">
        <v>94</v>
      </c>
      <c r="L8" s="56" t="s">
        <v>94</v>
      </c>
      <c r="M8" s="56" t="s">
        <v>94</v>
      </c>
      <c r="N8" s="56" t="s">
        <v>94</v>
      </c>
      <c r="O8" s="56"/>
      <c r="P8" s="56"/>
      <c r="Q8" s="56"/>
      <c r="R8" s="56"/>
      <c r="S8" s="56"/>
      <c r="T8" s="56"/>
      <c r="U8" s="56"/>
      <c r="V8" s="56"/>
      <c r="W8" s="56" t="s">
        <v>94</v>
      </c>
      <c r="X8" s="56" t="s">
        <v>94</v>
      </c>
    </row>
    <row r="9" spans="1:24" ht="22.5" customHeight="1">
      <c r="A9" s="31"/>
      <c r="B9" s="65"/>
      <c r="C9" s="65"/>
      <c r="D9" s="65"/>
      <c r="E9" s="65"/>
      <c r="F9" s="65"/>
      <c r="G9" s="56" t="s">
        <v>94</v>
      </c>
      <c r="H9" s="56" t="s">
        <v>94</v>
      </c>
      <c r="I9" s="56" t="s">
        <v>94</v>
      </c>
      <c r="J9" s="56" t="s">
        <v>94</v>
      </c>
      <c r="K9" s="56" t="s">
        <v>94</v>
      </c>
      <c r="L9" s="56" t="s">
        <v>94</v>
      </c>
      <c r="M9" s="56" t="s">
        <v>94</v>
      </c>
      <c r="N9" s="56" t="s">
        <v>94</v>
      </c>
      <c r="O9" s="56"/>
      <c r="P9" s="56"/>
      <c r="Q9" s="56"/>
      <c r="R9" s="56"/>
      <c r="S9" s="56"/>
      <c r="T9" s="56"/>
      <c r="U9" s="56"/>
      <c r="V9" s="56"/>
      <c r="W9" s="56" t="s">
        <v>94</v>
      </c>
      <c r="X9" s="56" t="s">
        <v>94</v>
      </c>
    </row>
    <row r="10" spans="1:24" ht="22.5" customHeight="1">
      <c r="A10" s="66"/>
      <c r="B10" s="65"/>
      <c r="C10" s="65"/>
      <c r="D10" s="65"/>
      <c r="E10" s="65"/>
      <c r="F10" s="65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</row>
    <row r="11" spans="1:24" ht="22.5" customHeight="1">
      <c r="A11" s="65"/>
      <c r="B11" s="65"/>
      <c r="C11" s="65"/>
      <c r="D11" s="65"/>
      <c r="E11" s="65"/>
      <c r="F11" s="65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</row>
    <row r="12" spans="1:24" ht="22.5" customHeight="1">
      <c r="A12" s="65"/>
      <c r="B12" s="31"/>
      <c r="C12" s="31"/>
      <c r="D12" s="31"/>
      <c r="E12" s="31"/>
      <c r="F12" s="31"/>
      <c r="G12" s="56" t="s">
        <v>94</v>
      </c>
      <c r="H12" s="56" t="s">
        <v>94</v>
      </c>
      <c r="I12" s="56" t="s">
        <v>94</v>
      </c>
      <c r="J12" s="56" t="s">
        <v>94</v>
      </c>
      <c r="K12" s="56" t="s">
        <v>94</v>
      </c>
      <c r="L12" s="56" t="s">
        <v>94</v>
      </c>
      <c r="M12" s="56" t="s">
        <v>94</v>
      </c>
      <c r="N12" s="56" t="s">
        <v>94</v>
      </c>
      <c r="O12" s="56"/>
      <c r="P12" s="56"/>
      <c r="Q12" s="56"/>
      <c r="R12" s="56"/>
      <c r="S12" s="56"/>
      <c r="T12" s="56"/>
      <c r="U12" s="56"/>
      <c r="V12" s="56"/>
      <c r="W12" s="56" t="s">
        <v>94</v>
      </c>
      <c r="X12" s="56" t="s">
        <v>94</v>
      </c>
    </row>
    <row r="13" spans="1:24" ht="22.5" customHeight="1">
      <c r="A13" s="249" t="s">
        <v>160</v>
      </c>
      <c r="B13" s="249"/>
      <c r="C13" s="249"/>
      <c r="D13" s="249"/>
      <c r="E13" s="249"/>
      <c r="F13" s="249"/>
      <c r="G13" s="67"/>
      <c r="H13" s="67"/>
      <c r="I13" s="67"/>
      <c r="J13" s="67"/>
      <c r="K13" s="71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71"/>
      <c r="X13" s="67"/>
    </row>
    <row r="14" spans="1:24" ht="22.5" customHeight="1">
      <c r="A14" s="18" t="s">
        <v>424</v>
      </c>
    </row>
  </sheetData>
  <sheetProtection formatCells="0" formatColumns="0" formatRows="0" insertColumns="0" insertRows="0" insertHyperlinks="0" deleteColumns="0" deleteRows="0" sort="0" autoFilter="0" pivotTables="0"/>
  <mergeCells count="25">
    <mergeCell ref="X5:X6"/>
    <mergeCell ref="S5:S6"/>
    <mergeCell ref="T5:T6"/>
    <mergeCell ref="U5:U6"/>
    <mergeCell ref="V5:V6"/>
    <mergeCell ref="W5:W6"/>
    <mergeCell ref="M5:R5"/>
    <mergeCell ref="A13:F13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A2:X2"/>
    <mergeCell ref="A3:C3"/>
    <mergeCell ref="W3:X3"/>
    <mergeCell ref="H4:R4"/>
    <mergeCell ref="S4:X4"/>
  </mergeCells>
  <phoneticPr fontId="51" type="noConversion"/>
  <pageMargins left="0.70866141732283505" right="0.70866141732283505" top="0.74803149606299202" bottom="0.74803149606299202" header="0.31496062992126" footer="0.31496062992126"/>
  <pageSetup paperSize="9" scale="4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"/>
  <sheetViews>
    <sheetView showZeros="0" view="pageBreakPreview" zoomScaleNormal="100" workbookViewId="0">
      <pane xSplit="1" ySplit="6" topLeftCell="B7" activePane="bottomRight" state="frozen"/>
      <selection pane="topRight"/>
      <selection pane="bottomLeft"/>
      <selection pane="bottomRight" activeCell="A7" sqref="A7"/>
    </sheetView>
  </sheetViews>
  <sheetFormatPr defaultColWidth="9.109375" defaultRowHeight="14.25" customHeight="1"/>
  <cols>
    <col min="1" max="1" width="37.6640625" style="19" customWidth="1"/>
    <col min="2" max="2" width="29.33203125" style="19" customWidth="1"/>
    <col min="3" max="6" width="13.44140625" style="19" customWidth="1"/>
    <col min="7" max="7" width="11.33203125" style="19" customWidth="1"/>
    <col min="8" max="16" width="10.33203125" style="19" customWidth="1"/>
    <col min="17" max="16384" width="9.109375" style="38"/>
  </cols>
  <sheetData>
    <row r="1" spans="1:16" s="36" customFormat="1" ht="13.5" customHeight="1">
      <c r="A1" s="46"/>
      <c r="B1" s="46"/>
      <c r="C1" s="46"/>
      <c r="D1" s="46"/>
      <c r="E1" s="47"/>
      <c r="F1" s="47"/>
      <c r="G1" s="47"/>
      <c r="H1" s="48"/>
      <c r="I1" s="48"/>
      <c r="J1" s="48"/>
      <c r="K1" s="48"/>
      <c r="L1" s="48"/>
      <c r="M1" s="48"/>
      <c r="N1" s="48"/>
      <c r="O1" s="48"/>
      <c r="P1" s="48"/>
    </row>
    <row r="2" spans="1:16" s="36" customFormat="1" ht="35.1" customHeight="1">
      <c r="A2" s="233" t="s">
        <v>15</v>
      </c>
      <c r="B2" s="233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16" s="37" customFormat="1" ht="24" customHeight="1">
      <c r="A3" s="187" t="str">
        <f>"单位名称："&amp;封面!$A$2</f>
        <v>单位名称：（剑川县社会保险中心）</v>
      </c>
      <c r="B3" s="187"/>
      <c r="C3" s="188"/>
      <c r="D3" s="188"/>
      <c r="E3" s="188"/>
      <c r="F3" s="250"/>
      <c r="G3" s="250"/>
      <c r="H3" s="251"/>
      <c r="I3" s="251"/>
      <c r="J3" s="251"/>
      <c r="K3" s="251"/>
      <c r="L3" s="251"/>
      <c r="M3" s="58"/>
      <c r="N3" s="58"/>
      <c r="O3" s="225" t="s">
        <v>20</v>
      </c>
      <c r="P3" s="225"/>
    </row>
    <row r="4" spans="1:16" ht="19.5" customHeight="1">
      <c r="A4" s="181" t="s">
        <v>357</v>
      </c>
      <c r="B4" s="222" t="s">
        <v>195</v>
      </c>
      <c r="C4" s="181" t="s">
        <v>438</v>
      </c>
      <c r="D4" s="181"/>
      <c r="E4" s="181"/>
      <c r="F4" s="181"/>
      <c r="G4" s="252" t="s">
        <v>439</v>
      </c>
      <c r="H4" s="253"/>
      <c r="I4" s="253"/>
      <c r="J4" s="253"/>
      <c r="K4" s="253"/>
      <c r="L4" s="253"/>
      <c r="M4" s="253"/>
      <c r="N4" s="253"/>
      <c r="O4" s="253"/>
      <c r="P4" s="253"/>
    </row>
    <row r="5" spans="1:16" ht="40.5" customHeight="1">
      <c r="A5" s="181"/>
      <c r="B5" s="224"/>
      <c r="C5" s="42" t="s">
        <v>75</v>
      </c>
      <c r="D5" s="41" t="s">
        <v>78</v>
      </c>
      <c r="E5" s="41" t="s">
        <v>79</v>
      </c>
      <c r="F5" s="41" t="s">
        <v>80</v>
      </c>
      <c r="G5" s="51" t="s">
        <v>75</v>
      </c>
      <c r="H5" s="52" t="s">
        <v>440</v>
      </c>
      <c r="I5" s="52" t="s">
        <v>441</v>
      </c>
      <c r="J5" s="52" t="s">
        <v>442</v>
      </c>
      <c r="K5" s="52" t="s">
        <v>443</v>
      </c>
      <c r="L5" s="52" t="s">
        <v>444</v>
      </c>
      <c r="M5" s="52" t="s">
        <v>445</v>
      </c>
      <c r="N5" s="52" t="s">
        <v>446</v>
      </c>
      <c r="O5" s="52" t="s">
        <v>447</v>
      </c>
      <c r="P5" s="52"/>
    </row>
    <row r="6" spans="1:16" ht="19.5" customHeight="1">
      <c r="A6" s="53">
        <v>1</v>
      </c>
      <c r="B6" s="53">
        <v>2</v>
      </c>
      <c r="C6" s="53" t="s">
        <v>448</v>
      </c>
      <c r="D6" s="54">
        <v>4</v>
      </c>
      <c r="E6" s="53">
        <v>5</v>
      </c>
      <c r="F6" s="53">
        <v>6</v>
      </c>
      <c r="G6" s="55" t="s">
        <v>449</v>
      </c>
      <c r="H6" s="54">
        <v>8</v>
      </c>
      <c r="I6" s="54">
        <v>9</v>
      </c>
      <c r="J6" s="54">
        <v>10</v>
      </c>
      <c r="K6" s="54">
        <v>11</v>
      </c>
      <c r="L6" s="54">
        <v>12</v>
      </c>
      <c r="M6" s="54">
        <v>13</v>
      </c>
      <c r="N6" s="54">
        <v>14</v>
      </c>
      <c r="O6" s="54">
        <v>15</v>
      </c>
      <c r="P6" s="54"/>
    </row>
    <row r="7" spans="1:16" ht="19.5" customHeight="1">
      <c r="A7" s="13" t="s">
        <v>423</v>
      </c>
      <c r="B7" s="13"/>
      <c r="C7" s="56" t="s">
        <v>94</v>
      </c>
      <c r="D7" s="56" t="s">
        <v>94</v>
      </c>
      <c r="E7" s="57" t="s">
        <v>94</v>
      </c>
      <c r="F7" s="57" t="s">
        <v>94</v>
      </c>
      <c r="G7" s="57"/>
      <c r="H7" s="56" t="s">
        <v>94</v>
      </c>
      <c r="I7" s="56" t="s">
        <v>94</v>
      </c>
      <c r="J7" s="56" t="s">
        <v>94</v>
      </c>
      <c r="K7" s="56" t="s">
        <v>94</v>
      </c>
      <c r="L7" s="56" t="s">
        <v>94</v>
      </c>
      <c r="M7" s="56" t="s">
        <v>94</v>
      </c>
      <c r="N7" s="56" t="s">
        <v>94</v>
      </c>
      <c r="O7" s="56" t="s">
        <v>94</v>
      </c>
      <c r="P7" s="56" t="s">
        <v>94</v>
      </c>
    </row>
    <row r="8" spans="1:16" ht="19.5" customHeight="1">
      <c r="A8" s="13"/>
      <c r="B8" s="13"/>
      <c r="C8" s="56"/>
      <c r="D8" s="56"/>
      <c r="E8" s="57"/>
      <c r="F8" s="57"/>
      <c r="G8" s="57"/>
      <c r="H8" s="56"/>
      <c r="I8" s="56"/>
      <c r="J8" s="56"/>
      <c r="K8" s="56"/>
      <c r="L8" s="56"/>
      <c r="M8" s="56"/>
      <c r="N8" s="56"/>
      <c r="O8" s="56"/>
      <c r="P8" s="56"/>
    </row>
    <row r="9" spans="1:16" ht="20.25" customHeight="1">
      <c r="A9" s="18" t="s">
        <v>424</v>
      </c>
      <c r="B9" s="18"/>
    </row>
  </sheetData>
  <sheetProtection formatCells="0" formatColumns="0" formatRows="0" insertColumns="0" insertRows="0" insertHyperlinks="0" deleteColumns="0" deleteRows="0" sort="0" autoFilter="0" pivotTables="0"/>
  <mergeCells count="7">
    <mergeCell ref="A2:P2"/>
    <mergeCell ref="A3:L3"/>
    <mergeCell ref="O3:P3"/>
    <mergeCell ref="C4:F4"/>
    <mergeCell ref="G4:P4"/>
    <mergeCell ref="A4:A5"/>
    <mergeCell ref="B4:B5"/>
  </mergeCells>
  <phoneticPr fontId="51" type="noConversion"/>
  <printOptions horizontalCentered="1"/>
  <pageMargins left="0.39370078740157499" right="0.39370078740157499" top="0.511811023622047" bottom="0.511811023622047" header="0.31496062992126" footer="0.31496062992126"/>
  <pageSetup paperSize="9" scale="6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showZeros="0" view="pageBreakPreview" zoomScaleNormal="100" workbookViewId="0">
      <pane xSplit="1" ySplit="5" topLeftCell="B6" activePane="bottomRight" state="frozen"/>
      <selection pane="topRight"/>
      <selection pane="bottomLeft"/>
      <selection pane="bottomRight" activeCell="A6" sqref="A6"/>
    </sheetView>
  </sheetViews>
  <sheetFormatPr defaultColWidth="9.109375" defaultRowHeight="12"/>
  <cols>
    <col min="1" max="1" width="28.109375" style="18" customWidth="1"/>
    <col min="2" max="2" width="17.6640625" style="18" customWidth="1"/>
    <col min="3" max="3" width="29" style="18" customWidth="1"/>
    <col min="4" max="6" width="17.6640625" style="18" customWidth="1"/>
    <col min="7" max="7" width="17.6640625" style="38" customWidth="1"/>
    <col min="8" max="8" width="17.6640625" style="18" customWidth="1"/>
    <col min="9" max="10" width="17.6640625" style="38" customWidth="1"/>
    <col min="11" max="11" width="17.6640625" style="18" customWidth="1"/>
    <col min="12" max="16384" width="9.109375" style="38"/>
  </cols>
  <sheetData>
    <row r="1" spans="1:11" s="36" customFormat="1" ht="12" customHeight="1">
      <c r="A1" s="39"/>
      <c r="B1" s="39"/>
      <c r="C1" s="39"/>
      <c r="D1" s="39"/>
      <c r="E1" s="39"/>
      <c r="F1" s="39"/>
      <c r="H1" s="39"/>
      <c r="K1" s="45"/>
    </row>
    <row r="2" spans="1:11" s="36" customFormat="1" ht="36" customHeight="1">
      <c r="A2" s="177" t="s">
        <v>16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1" s="37" customFormat="1" ht="24" customHeight="1">
      <c r="A3" s="227" t="str">
        <f>"单位名称："&amp;封面!$A$2</f>
        <v>单位名称：（剑川县社会保险中心）</v>
      </c>
      <c r="B3" s="227"/>
      <c r="C3" s="228"/>
      <c r="D3" s="228"/>
      <c r="E3" s="228"/>
      <c r="F3" s="228"/>
      <c r="G3" s="229"/>
      <c r="H3" s="228"/>
      <c r="I3" s="229"/>
      <c r="K3" s="40"/>
    </row>
    <row r="4" spans="1:11" ht="44.25" customHeight="1">
      <c r="A4" s="41" t="s">
        <v>357</v>
      </c>
      <c r="B4" s="41" t="s">
        <v>222</v>
      </c>
      <c r="C4" s="41" t="s">
        <v>358</v>
      </c>
      <c r="D4" s="41" t="s">
        <v>359</v>
      </c>
      <c r="E4" s="41" t="s">
        <v>360</v>
      </c>
      <c r="F4" s="41" t="s">
        <v>361</v>
      </c>
      <c r="G4" s="42" t="s">
        <v>362</v>
      </c>
      <c r="H4" s="41" t="s">
        <v>363</v>
      </c>
      <c r="I4" s="42" t="s">
        <v>364</v>
      </c>
      <c r="J4" s="42" t="s">
        <v>365</v>
      </c>
      <c r="K4" s="41" t="s">
        <v>366</v>
      </c>
    </row>
    <row r="5" spans="1:11" ht="14.25" customHeight="1">
      <c r="A5" s="41">
        <v>1</v>
      </c>
      <c r="B5" s="41">
        <v>2</v>
      </c>
      <c r="C5" s="41">
        <v>3</v>
      </c>
      <c r="D5" s="41">
        <v>4</v>
      </c>
      <c r="E5" s="41">
        <v>5</v>
      </c>
      <c r="F5" s="41">
        <v>6</v>
      </c>
      <c r="G5" s="41">
        <v>7</v>
      </c>
      <c r="H5" s="41">
        <v>8</v>
      </c>
      <c r="I5" s="41">
        <v>9</v>
      </c>
      <c r="J5" s="41">
        <v>10</v>
      </c>
      <c r="K5" s="41">
        <v>11</v>
      </c>
    </row>
    <row r="6" spans="1:11" ht="30" customHeight="1">
      <c r="A6" s="13" t="s">
        <v>423</v>
      </c>
      <c r="B6" s="13"/>
      <c r="C6" s="13"/>
      <c r="D6" s="13"/>
      <c r="E6" s="13"/>
      <c r="F6" s="13"/>
      <c r="G6" s="43"/>
      <c r="H6" s="13"/>
      <c r="I6" s="43"/>
      <c r="J6" s="43"/>
      <c r="K6" s="13"/>
    </row>
    <row r="7" spans="1:11" ht="21" customHeight="1">
      <c r="A7" s="44"/>
      <c r="B7" s="44"/>
      <c r="C7" s="13"/>
      <c r="D7" s="13"/>
      <c r="E7" s="13"/>
      <c r="F7" s="13"/>
      <c r="G7" s="43"/>
      <c r="H7" s="13"/>
      <c r="I7" s="43"/>
      <c r="J7" s="43"/>
      <c r="K7" s="13"/>
    </row>
    <row r="8" spans="1:11" ht="17.25" customHeight="1">
      <c r="A8" s="18" t="s">
        <v>424</v>
      </c>
      <c r="C8" s="19"/>
    </row>
  </sheetData>
  <sheetProtection formatCells="0" formatColumns="0" formatRows="0" insertColumns="0" insertRows="0" insertHyperlinks="0" deleteColumns="0" deleteRows="0" sort="0" autoFilter="0" pivotTables="0"/>
  <mergeCells count="2">
    <mergeCell ref="A2:K2"/>
    <mergeCell ref="A3:I3"/>
  </mergeCells>
  <phoneticPr fontId="51" type="noConversion"/>
  <printOptions horizontalCentered="1"/>
  <pageMargins left="0.39370078740157499" right="0.39370078740157499" top="0.511811023622047" bottom="0.511811023622047" header="0.31496062992126" footer="0.31496062992126"/>
  <pageSetup paperSize="9"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showZeros="0" view="pageBreakPreview" zoomScaleNormal="115" workbookViewId="0">
      <pane xSplit="1" ySplit="6" topLeftCell="B7" activePane="bottomRight" state="frozen"/>
      <selection pane="topRight"/>
      <selection pane="bottomLeft"/>
      <selection pane="bottomRight" activeCell="A7" sqref="A7"/>
    </sheetView>
  </sheetViews>
  <sheetFormatPr defaultColWidth="9.109375" defaultRowHeight="12"/>
  <cols>
    <col min="1" max="5" width="31.44140625" style="1" customWidth="1"/>
    <col min="6" max="8" width="16.6640625" style="1" customWidth="1"/>
    <col min="9" max="16384" width="9.109375" style="1"/>
  </cols>
  <sheetData>
    <row r="1" spans="1:8" s="26" customFormat="1">
      <c r="H1" s="27"/>
    </row>
    <row r="2" spans="1:8" s="26" customFormat="1" ht="26.4">
      <c r="A2" s="254" t="s">
        <v>17</v>
      </c>
      <c r="B2" s="254"/>
      <c r="C2" s="254"/>
      <c r="D2" s="254"/>
      <c r="E2" s="254"/>
      <c r="F2" s="254"/>
      <c r="G2" s="254"/>
      <c r="H2" s="254"/>
    </row>
    <row r="3" spans="1:8" s="26" customFormat="1" ht="24" customHeight="1">
      <c r="A3" s="28" t="str">
        <f>"单位名称："&amp;封面!$A$2</f>
        <v>单位名称：（剑川县社会保险中心）</v>
      </c>
      <c r="B3" s="28"/>
      <c r="G3" s="255" t="s">
        <v>20</v>
      </c>
      <c r="H3" s="255"/>
    </row>
    <row r="4" spans="1:8" ht="18" customHeight="1">
      <c r="A4" s="256" t="s">
        <v>221</v>
      </c>
      <c r="B4" s="256" t="s">
        <v>450</v>
      </c>
      <c r="C4" s="256" t="s">
        <v>451</v>
      </c>
      <c r="D4" s="256" t="s">
        <v>452</v>
      </c>
      <c r="E4" s="256" t="s">
        <v>453</v>
      </c>
      <c r="F4" s="256" t="s">
        <v>454</v>
      </c>
      <c r="G4" s="256"/>
      <c r="H4" s="256"/>
    </row>
    <row r="5" spans="1:8" ht="18" customHeight="1">
      <c r="A5" s="256"/>
      <c r="B5" s="256"/>
      <c r="C5" s="256"/>
      <c r="D5" s="256"/>
      <c r="E5" s="256"/>
      <c r="F5" s="29" t="s">
        <v>428</v>
      </c>
      <c r="G5" s="29" t="s">
        <v>455</v>
      </c>
      <c r="H5" s="29" t="s">
        <v>456</v>
      </c>
    </row>
    <row r="6" spans="1:8" ht="21" customHeight="1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</row>
    <row r="7" spans="1:8" ht="30" customHeight="1">
      <c r="A7" s="31" t="s">
        <v>423</v>
      </c>
      <c r="B7" s="32"/>
      <c r="C7" s="32"/>
      <c r="D7" s="32"/>
      <c r="E7" s="32"/>
      <c r="F7" s="33"/>
      <c r="G7" s="33"/>
      <c r="H7" s="34"/>
    </row>
    <row r="8" spans="1:8" ht="30" customHeight="1">
      <c r="A8" s="31"/>
      <c r="B8" s="35"/>
      <c r="C8" s="35"/>
      <c r="D8" s="35"/>
      <c r="E8" s="35"/>
      <c r="F8" s="33"/>
      <c r="G8" s="33"/>
      <c r="H8" s="34"/>
    </row>
    <row r="9" spans="1:8" ht="30" customHeight="1">
      <c r="A9" s="257" t="s">
        <v>75</v>
      </c>
      <c r="B9" s="258"/>
      <c r="C9" s="258"/>
      <c r="D9" s="258"/>
      <c r="E9" s="258"/>
      <c r="F9" s="258"/>
      <c r="G9" s="259"/>
      <c r="H9" s="34"/>
    </row>
    <row r="10" spans="1:8" ht="22.5" customHeight="1">
      <c r="A10" s="18" t="s">
        <v>424</v>
      </c>
      <c r="B10" s="19"/>
    </row>
  </sheetData>
  <sheetProtection formatCells="0" formatColumns="0" formatRows="0" insertColumns="0" insertRows="0" insertHyperlinks="0" deleteColumns="0" deleteRows="0" sort="0" autoFilter="0" pivotTables="0"/>
  <mergeCells count="9">
    <mergeCell ref="A2:H2"/>
    <mergeCell ref="G3:H3"/>
    <mergeCell ref="F4:H4"/>
    <mergeCell ref="A9:G9"/>
    <mergeCell ref="A4:A5"/>
    <mergeCell ref="B4:B5"/>
    <mergeCell ref="C4:C5"/>
    <mergeCell ref="D4:D5"/>
    <mergeCell ref="E4:E5"/>
  </mergeCells>
  <phoneticPr fontId="51" type="noConversion"/>
  <printOptions horizontalCentered="1"/>
  <pageMargins left="0.39370078740157499" right="0.39370078740157499" top="0.511811023622047" bottom="0.511811023622047" header="0.31496062992126" footer="0.31496062992126"/>
  <pageSetup paperSize="9" scale="6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K13"/>
  <sheetViews>
    <sheetView showZeros="0" view="pageBreakPreview" zoomScaleNormal="100" workbookViewId="0">
      <pane xSplit="1" ySplit="6" topLeftCell="B7" activePane="bottomRight" state="frozen"/>
      <selection pane="topRight"/>
      <selection pane="bottomLeft"/>
      <selection pane="bottomRight" activeCell="A7" sqref="A7"/>
    </sheetView>
  </sheetViews>
  <sheetFormatPr defaultColWidth="9.109375" defaultRowHeight="14.25" customHeight="1"/>
  <cols>
    <col min="1" max="1" width="18.33203125" style="2" customWidth="1"/>
    <col min="2" max="2" width="31.88671875" style="2" customWidth="1"/>
    <col min="3" max="3" width="23.88671875" style="2" customWidth="1"/>
    <col min="4" max="4" width="15.109375" style="2" customWidth="1"/>
    <col min="5" max="5" width="17.6640625" style="2" customWidth="1"/>
    <col min="6" max="6" width="15.109375" style="2" customWidth="1"/>
    <col min="7" max="7" width="17.6640625" style="2" customWidth="1"/>
    <col min="8" max="11" width="15.44140625" style="2" customWidth="1"/>
    <col min="12" max="16384" width="9.109375" style="2"/>
  </cols>
  <sheetData>
    <row r="1" spans="1:11" ht="13.5" customHeight="1">
      <c r="D1" s="3"/>
      <c r="E1" s="3"/>
      <c r="F1" s="3"/>
      <c r="G1" s="3"/>
      <c r="H1" s="4"/>
      <c r="I1" s="4"/>
      <c r="J1" s="4"/>
      <c r="K1" s="5"/>
    </row>
    <row r="2" spans="1:11" ht="27" customHeight="1">
      <c r="A2" s="260" t="s">
        <v>18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</row>
    <row r="3" spans="1:11" ht="22.5" customHeight="1">
      <c r="A3" s="6" t="str">
        <f>"单位名称："&amp;封面!$A$2</f>
        <v>单位名称：（剑川县社会保险中心）</v>
      </c>
      <c r="B3" s="7"/>
      <c r="C3" s="7"/>
      <c r="D3" s="7"/>
      <c r="E3" s="7"/>
      <c r="F3" s="7"/>
      <c r="G3" s="7"/>
      <c r="H3" s="7"/>
      <c r="I3" s="7"/>
      <c r="J3" s="7"/>
      <c r="K3" s="9" t="s">
        <v>20</v>
      </c>
    </row>
    <row r="4" spans="1:11" ht="35.25" customHeight="1">
      <c r="A4" s="264" t="s">
        <v>329</v>
      </c>
      <c r="B4" s="264" t="s">
        <v>223</v>
      </c>
      <c r="C4" s="264" t="s">
        <v>330</v>
      </c>
      <c r="D4" s="265" t="s">
        <v>224</v>
      </c>
      <c r="E4" s="265" t="s">
        <v>225</v>
      </c>
      <c r="F4" s="265" t="s">
        <v>331</v>
      </c>
      <c r="G4" s="265" t="s">
        <v>332</v>
      </c>
      <c r="H4" s="261" t="s">
        <v>457</v>
      </c>
      <c r="I4" s="261"/>
      <c r="J4" s="261"/>
      <c r="K4" s="261"/>
    </row>
    <row r="5" spans="1:11" ht="35.25" customHeight="1">
      <c r="A5" s="264"/>
      <c r="B5" s="264"/>
      <c r="C5" s="264"/>
      <c r="D5" s="265"/>
      <c r="E5" s="265"/>
      <c r="F5" s="265"/>
      <c r="G5" s="265"/>
      <c r="H5" s="11" t="s">
        <v>75</v>
      </c>
      <c r="I5" s="10" t="s">
        <v>78</v>
      </c>
      <c r="J5" s="10" t="s">
        <v>79</v>
      </c>
      <c r="K5" s="10" t="s">
        <v>80</v>
      </c>
    </row>
    <row r="6" spans="1:11" ht="15.9" customHeight="1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5">
        <v>10</v>
      </c>
      <c r="K6" s="25">
        <v>11</v>
      </c>
    </row>
    <row r="7" spans="1:11" ht="35.25" customHeight="1">
      <c r="A7" s="21" t="s">
        <v>423</v>
      </c>
      <c r="B7" s="22" t="s">
        <v>94</v>
      </c>
      <c r="C7" s="23"/>
      <c r="D7" s="23"/>
      <c r="E7" s="23"/>
      <c r="F7" s="23"/>
      <c r="G7" s="23"/>
      <c r="H7" s="24" t="s">
        <v>94</v>
      </c>
      <c r="I7" s="24" t="s">
        <v>94</v>
      </c>
      <c r="J7" s="24" t="s">
        <v>94</v>
      </c>
      <c r="K7" s="24"/>
    </row>
    <row r="8" spans="1:11" ht="35.25" customHeight="1">
      <c r="A8" s="23"/>
      <c r="B8" s="22"/>
      <c r="C8" s="23"/>
      <c r="D8" s="23"/>
      <c r="E8" s="23"/>
      <c r="F8" s="23"/>
      <c r="G8" s="23"/>
      <c r="H8" s="24"/>
      <c r="I8" s="24"/>
      <c r="J8" s="24"/>
      <c r="K8" s="24"/>
    </row>
    <row r="9" spans="1:11" ht="35.25" customHeight="1">
      <c r="A9" s="23"/>
      <c r="B9" s="22"/>
      <c r="C9" s="23"/>
      <c r="D9" s="23"/>
      <c r="E9" s="23"/>
      <c r="F9" s="23"/>
      <c r="G9" s="23"/>
      <c r="H9" s="24"/>
      <c r="I9" s="24"/>
      <c r="J9" s="24"/>
      <c r="K9" s="24"/>
    </row>
    <row r="10" spans="1:11" ht="35.25" customHeight="1">
      <c r="A10" s="23"/>
      <c r="B10" s="22"/>
      <c r="C10" s="23"/>
      <c r="D10" s="23"/>
      <c r="E10" s="23"/>
      <c r="F10" s="23"/>
      <c r="G10" s="23"/>
      <c r="H10" s="24"/>
      <c r="I10" s="24"/>
      <c r="J10" s="24"/>
      <c r="K10" s="24"/>
    </row>
    <row r="11" spans="1:11" ht="35.25" customHeight="1">
      <c r="A11" s="22" t="s">
        <v>94</v>
      </c>
      <c r="B11" s="22" t="s">
        <v>94</v>
      </c>
      <c r="C11" s="22" t="s">
        <v>94</v>
      </c>
      <c r="D11" s="22" t="s">
        <v>94</v>
      </c>
      <c r="E11" s="22" t="s">
        <v>94</v>
      </c>
      <c r="F11" s="22" t="s">
        <v>94</v>
      </c>
      <c r="G11" s="22" t="s">
        <v>94</v>
      </c>
      <c r="H11" s="17" t="s">
        <v>94</v>
      </c>
      <c r="I11" s="17" t="s">
        <v>94</v>
      </c>
      <c r="J11" s="17" t="s">
        <v>94</v>
      </c>
      <c r="K11" s="17"/>
    </row>
    <row r="12" spans="1:11" ht="35.25" customHeight="1">
      <c r="A12" s="262" t="s">
        <v>160</v>
      </c>
      <c r="B12" s="263"/>
      <c r="C12" s="263"/>
      <c r="D12" s="263"/>
      <c r="E12" s="263"/>
      <c r="F12" s="263"/>
      <c r="G12" s="263"/>
      <c r="H12" s="17" t="s">
        <v>94</v>
      </c>
      <c r="I12" s="17" t="s">
        <v>94</v>
      </c>
      <c r="J12" s="17" t="s">
        <v>94</v>
      </c>
      <c r="K12" s="17"/>
    </row>
    <row r="13" spans="1:11" s="1" customFormat="1" ht="29.25" customHeight="1">
      <c r="A13" s="18" t="s">
        <v>424</v>
      </c>
      <c r="B13" s="19"/>
    </row>
  </sheetData>
  <mergeCells count="10">
    <mergeCell ref="A2:K2"/>
    <mergeCell ref="H4:K4"/>
    <mergeCell ref="A12:G12"/>
    <mergeCell ref="A4:A5"/>
    <mergeCell ref="B4:B5"/>
    <mergeCell ref="C4:C5"/>
    <mergeCell ref="D4:D5"/>
    <mergeCell ref="E4:E5"/>
    <mergeCell ref="F4:F5"/>
    <mergeCell ref="G4:G5"/>
  </mergeCells>
  <phoneticPr fontId="51" type="noConversion"/>
  <printOptions horizontalCentered="1"/>
  <pageMargins left="0.38541666666666702" right="0.38541666666666702" top="0.58333333333333304" bottom="0.58333333333333304" header="0.5" footer="0.5"/>
  <pageSetup paperSize="9" scale="70" orientation="landscape" useFirstPageNumber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11"/>
  <sheetViews>
    <sheetView showZeros="0" view="pageBreakPreview" zoomScaleNormal="100" workbookViewId="0">
      <pane xSplit="1" ySplit="6" topLeftCell="B7" activePane="bottomRight" state="frozen"/>
      <selection pane="topRight"/>
      <selection pane="bottomLeft"/>
      <selection pane="bottomRight" activeCell="C19" sqref="C19"/>
    </sheetView>
  </sheetViews>
  <sheetFormatPr defaultColWidth="9.109375" defaultRowHeight="14.25" customHeight="1"/>
  <cols>
    <col min="1" max="7" width="25.44140625" style="2" customWidth="1"/>
    <col min="8" max="16384" width="9.109375" style="2"/>
  </cols>
  <sheetData>
    <row r="1" spans="1:7" ht="13.5" customHeight="1">
      <c r="D1" s="3"/>
      <c r="E1" s="4"/>
      <c r="F1" s="4"/>
      <c r="G1" s="5"/>
    </row>
    <row r="2" spans="1:7" ht="27" customHeight="1">
      <c r="A2" s="260" t="s">
        <v>19</v>
      </c>
      <c r="B2" s="260"/>
      <c r="C2" s="260"/>
      <c r="D2" s="260"/>
      <c r="E2" s="260"/>
      <c r="F2" s="260"/>
      <c r="G2" s="260"/>
    </row>
    <row r="3" spans="1:7" ht="24" customHeight="1">
      <c r="A3" s="6" t="str">
        <f>"单位名称："&amp;封面!$A$2</f>
        <v>单位名称：（剑川县社会保险中心）</v>
      </c>
      <c r="B3" s="7"/>
      <c r="C3" s="7"/>
      <c r="D3" s="7"/>
      <c r="E3" s="8"/>
      <c r="F3" s="8"/>
      <c r="G3" s="9" t="s">
        <v>20</v>
      </c>
    </row>
    <row r="4" spans="1:7" ht="31.5" customHeight="1">
      <c r="A4" s="264" t="s">
        <v>221</v>
      </c>
      <c r="B4" s="264" t="s">
        <v>329</v>
      </c>
      <c r="C4" s="264" t="s">
        <v>223</v>
      </c>
      <c r="D4" s="265" t="s">
        <v>458</v>
      </c>
      <c r="E4" s="261" t="s">
        <v>78</v>
      </c>
      <c r="F4" s="261"/>
      <c r="G4" s="261"/>
    </row>
    <row r="5" spans="1:7" ht="31.5" customHeight="1">
      <c r="A5" s="264"/>
      <c r="B5" s="264"/>
      <c r="C5" s="264"/>
      <c r="D5" s="265"/>
      <c r="E5" s="11" t="s">
        <v>459</v>
      </c>
      <c r="F5" s="10" t="s">
        <v>460</v>
      </c>
      <c r="G5" s="10" t="s">
        <v>461</v>
      </c>
    </row>
    <row r="6" spans="1:7" ht="15" customHeight="1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</row>
    <row r="7" spans="1:7" ht="31.5" customHeight="1">
      <c r="A7" s="13" t="s">
        <v>423</v>
      </c>
      <c r="B7" s="14"/>
      <c r="C7" s="14"/>
      <c r="D7" s="14"/>
      <c r="E7" s="15"/>
      <c r="F7" s="15"/>
      <c r="G7" s="16"/>
    </row>
    <row r="8" spans="1:7" ht="31.5" customHeight="1">
      <c r="A8" s="13"/>
      <c r="B8" s="14"/>
      <c r="C8" s="14"/>
      <c r="D8" s="14"/>
      <c r="E8" s="15"/>
      <c r="F8" s="15"/>
      <c r="G8" s="16"/>
    </row>
    <row r="9" spans="1:7" ht="31.5" customHeight="1">
      <c r="A9" s="13"/>
      <c r="B9" s="13"/>
      <c r="C9" s="13"/>
      <c r="D9" s="14"/>
      <c r="E9" s="15"/>
      <c r="F9" s="15"/>
      <c r="G9" s="16"/>
    </row>
    <row r="10" spans="1:7" ht="31.5" customHeight="1">
      <c r="A10" s="266" t="s">
        <v>75</v>
      </c>
      <c r="B10" s="267" t="s">
        <v>94</v>
      </c>
      <c r="C10" s="267"/>
      <c r="D10" s="267"/>
      <c r="E10" s="17" t="s">
        <v>94</v>
      </c>
      <c r="F10" s="17" t="s">
        <v>94</v>
      </c>
      <c r="G10" s="17" t="s">
        <v>94</v>
      </c>
    </row>
    <row r="11" spans="1:7" s="1" customFormat="1" ht="18" customHeight="1">
      <c r="A11" s="18" t="s">
        <v>424</v>
      </c>
      <c r="B11" s="19"/>
    </row>
  </sheetData>
  <mergeCells count="7">
    <mergeCell ref="A2:G2"/>
    <mergeCell ref="E4:G4"/>
    <mergeCell ref="A10:D10"/>
    <mergeCell ref="A4:A5"/>
    <mergeCell ref="B4:B5"/>
    <mergeCell ref="C4:C5"/>
    <mergeCell ref="D4:D5"/>
  </mergeCells>
  <phoneticPr fontId="51" type="noConversion"/>
  <printOptions horizontalCentered="1"/>
  <pageMargins left="0.38541666666666702" right="0.38541666666666702" top="0.58333333333333304" bottom="0.58333333333333304" header="0.5" footer="0.5"/>
  <pageSetup paperSize="9" scale="79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showGridLines="0" view="pageBreakPreview" zoomScaleNormal="100" workbookViewId="0">
      <selection activeCell="A16" sqref="A16"/>
    </sheetView>
  </sheetViews>
  <sheetFormatPr defaultColWidth="0" defaultRowHeight="15" zeroHeight="1"/>
  <cols>
    <col min="1" max="1" width="75.6640625" style="168" customWidth="1"/>
    <col min="2" max="16384" width="9.109375" style="169" hidden="1"/>
  </cols>
  <sheetData>
    <row r="1" spans="1:1" ht="41.25" customHeight="1">
      <c r="A1" s="170" t="s">
        <v>2</v>
      </c>
    </row>
    <row r="2" spans="1:1">
      <c r="A2" s="171"/>
    </row>
    <row r="3" spans="1:1" ht="27" customHeight="1">
      <c r="A3" s="172" t="s">
        <v>3</v>
      </c>
    </row>
    <row r="4" spans="1:1" ht="27" customHeight="1">
      <c r="A4" s="172" t="s">
        <v>4</v>
      </c>
    </row>
    <row r="5" spans="1:1" ht="27" customHeight="1">
      <c r="A5" s="172" t="s">
        <v>5</v>
      </c>
    </row>
    <row r="6" spans="1:1" ht="27" customHeight="1">
      <c r="A6" s="172" t="s">
        <v>6</v>
      </c>
    </row>
    <row r="7" spans="1:1" ht="27" customHeight="1">
      <c r="A7" s="172" t="s">
        <v>7</v>
      </c>
    </row>
    <row r="8" spans="1:1" ht="27" customHeight="1">
      <c r="A8" s="172" t="s">
        <v>8</v>
      </c>
    </row>
    <row r="9" spans="1:1" ht="27" customHeight="1">
      <c r="A9" s="172" t="s">
        <v>9</v>
      </c>
    </row>
    <row r="10" spans="1:1" ht="27" customHeight="1">
      <c r="A10" s="172" t="s">
        <v>10</v>
      </c>
    </row>
    <row r="11" spans="1:1" ht="27" customHeight="1">
      <c r="A11" s="172" t="s">
        <v>11</v>
      </c>
    </row>
    <row r="12" spans="1:1" ht="27" customHeight="1">
      <c r="A12" s="172" t="s">
        <v>12</v>
      </c>
    </row>
    <row r="13" spans="1:1" ht="27" customHeight="1">
      <c r="A13" s="172" t="s">
        <v>13</v>
      </c>
    </row>
    <row r="14" spans="1:1" ht="27" customHeight="1">
      <c r="A14" s="172" t="s">
        <v>14</v>
      </c>
    </row>
    <row r="15" spans="1:1" ht="27" customHeight="1">
      <c r="A15" s="172" t="s">
        <v>15</v>
      </c>
    </row>
    <row r="16" spans="1:1" ht="27" customHeight="1">
      <c r="A16" s="172" t="s">
        <v>16</v>
      </c>
    </row>
    <row r="17" spans="1:1" ht="27" customHeight="1">
      <c r="A17" s="172" t="s">
        <v>17</v>
      </c>
    </row>
    <row r="18" spans="1:1" ht="27" customHeight="1">
      <c r="A18" s="172" t="s">
        <v>18</v>
      </c>
    </row>
    <row r="19" spans="1:1" ht="27" customHeight="1">
      <c r="A19" s="172" t="s">
        <v>19</v>
      </c>
    </row>
  </sheetData>
  <phoneticPr fontId="51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Zeros="0" view="pageBreakPreview" zoomScaleNormal="100" workbookViewId="0">
      <pane xSplit="1" ySplit="6" topLeftCell="B31" activePane="bottomRight" state="frozen"/>
      <selection pane="topRight"/>
      <selection pane="bottomLeft"/>
      <selection pane="bottomRight" activeCell="B15" sqref="B15"/>
    </sheetView>
  </sheetViews>
  <sheetFormatPr defaultColWidth="0" defaultRowHeight="12" zeroHeight="1"/>
  <cols>
    <col min="1" max="1" width="35.109375" style="19" customWidth="1"/>
    <col min="2" max="2" width="20.6640625" style="19" customWidth="1"/>
    <col min="3" max="3" width="35.109375" style="19" customWidth="1"/>
    <col min="4" max="4" width="20.6640625" style="19" customWidth="1"/>
    <col min="5" max="16384" width="8" style="38" hidden="1"/>
  </cols>
  <sheetData>
    <row r="1" spans="1:4" s="36" customFormat="1" ht="12" customHeight="1">
      <c r="A1" s="46"/>
      <c r="B1" s="46"/>
      <c r="C1" s="46"/>
      <c r="D1" s="162"/>
    </row>
    <row r="2" spans="1:4" s="161" customFormat="1" ht="36" customHeight="1">
      <c r="A2" s="177" t="s">
        <v>3</v>
      </c>
      <c r="B2" s="178"/>
      <c r="C2" s="178"/>
      <c r="D2" s="178"/>
    </row>
    <row r="3" spans="1:4" s="37" customFormat="1" ht="24" customHeight="1">
      <c r="A3" s="179" t="str">
        <f>"单位名称："&amp;封面!$A$2</f>
        <v>单位名称：（剑川县社会保险中心）</v>
      </c>
      <c r="B3" s="180"/>
      <c r="C3" s="146"/>
      <c r="D3" s="90" t="s">
        <v>20</v>
      </c>
    </row>
    <row r="4" spans="1:4" ht="19.5" customHeight="1">
      <c r="A4" s="181" t="s">
        <v>21</v>
      </c>
      <c r="B4" s="181"/>
      <c r="C4" s="181" t="s">
        <v>22</v>
      </c>
      <c r="D4" s="181"/>
    </row>
    <row r="5" spans="1:4" ht="19.5" customHeight="1">
      <c r="A5" s="181" t="s">
        <v>23</v>
      </c>
      <c r="B5" s="181" t="s">
        <v>24</v>
      </c>
      <c r="C5" s="181" t="s">
        <v>25</v>
      </c>
      <c r="D5" s="181" t="s">
        <v>24</v>
      </c>
    </row>
    <row r="6" spans="1:4" ht="19.5" customHeight="1">
      <c r="A6" s="181"/>
      <c r="B6" s="181"/>
      <c r="C6" s="181"/>
      <c r="D6" s="181"/>
    </row>
    <row r="7" spans="1:4" ht="21.9" customHeight="1">
      <c r="A7" s="65" t="s">
        <v>26</v>
      </c>
      <c r="B7" s="77">
        <v>34376598.780000001</v>
      </c>
      <c r="C7" s="65" t="s">
        <v>27</v>
      </c>
      <c r="D7" s="77"/>
    </row>
    <row r="8" spans="1:4" ht="21.9" customHeight="1">
      <c r="A8" s="65" t="s">
        <v>28</v>
      </c>
      <c r="B8" s="163"/>
      <c r="C8" s="65" t="s">
        <v>29</v>
      </c>
      <c r="D8" s="77"/>
    </row>
    <row r="9" spans="1:4" ht="21.9" customHeight="1">
      <c r="A9" s="65" t="s">
        <v>30</v>
      </c>
      <c r="B9" s="77"/>
      <c r="C9" s="65" t="s">
        <v>31</v>
      </c>
      <c r="D9" s="77"/>
    </row>
    <row r="10" spans="1:4" ht="21.9" customHeight="1">
      <c r="A10" s="65" t="s">
        <v>32</v>
      </c>
      <c r="B10" s="77"/>
      <c r="C10" s="65" t="s">
        <v>33</v>
      </c>
      <c r="D10" s="77"/>
    </row>
    <row r="11" spans="1:4" ht="21.9" customHeight="1">
      <c r="A11" s="65" t="s">
        <v>34</v>
      </c>
      <c r="B11" s="164">
        <f>SUM(B12:B16)</f>
        <v>0</v>
      </c>
      <c r="C11" s="65" t="s">
        <v>35</v>
      </c>
      <c r="D11" s="77"/>
    </row>
    <row r="12" spans="1:4" ht="21.9" customHeight="1">
      <c r="A12" s="165" t="s">
        <v>36</v>
      </c>
      <c r="B12" s="77"/>
      <c r="C12" s="65" t="s">
        <v>37</v>
      </c>
      <c r="D12" s="77"/>
    </row>
    <row r="13" spans="1:4" ht="21.9" customHeight="1">
      <c r="A13" s="165" t="s">
        <v>38</v>
      </c>
      <c r="B13" s="77"/>
      <c r="C13" s="65" t="s">
        <v>39</v>
      </c>
      <c r="D13" s="77"/>
    </row>
    <row r="14" spans="1:4" ht="21.9" customHeight="1">
      <c r="A14" s="165" t="s">
        <v>40</v>
      </c>
      <c r="B14" s="77"/>
      <c r="C14" s="65" t="s">
        <v>41</v>
      </c>
      <c r="D14" s="77">
        <v>34053880.950000003</v>
      </c>
    </row>
    <row r="15" spans="1:4" ht="21.9" customHeight="1">
      <c r="A15" s="165" t="s">
        <v>42</v>
      </c>
      <c r="B15" s="77"/>
      <c r="C15" s="65" t="s">
        <v>43</v>
      </c>
      <c r="D15" s="77">
        <v>141297.82999999999</v>
      </c>
    </row>
    <row r="16" spans="1:4" ht="21.9" customHeight="1">
      <c r="A16" s="166" t="s">
        <v>44</v>
      </c>
      <c r="B16" s="167"/>
      <c r="C16" s="65" t="s">
        <v>45</v>
      </c>
      <c r="D16" s="77"/>
    </row>
    <row r="17" spans="1:4" ht="21.9" customHeight="1">
      <c r="A17" s="166"/>
      <c r="B17" s="167"/>
      <c r="C17" s="65" t="s">
        <v>46</v>
      </c>
      <c r="D17" s="77"/>
    </row>
    <row r="18" spans="1:4" ht="21.9" customHeight="1">
      <c r="A18" s="152"/>
      <c r="B18" s="167"/>
      <c r="C18" s="65" t="s">
        <v>47</v>
      </c>
      <c r="D18" s="77"/>
    </row>
    <row r="19" spans="1:4" ht="21.9" customHeight="1">
      <c r="A19" s="152"/>
      <c r="B19" s="167"/>
      <c r="C19" s="65" t="s">
        <v>48</v>
      </c>
      <c r="D19" s="77"/>
    </row>
    <row r="20" spans="1:4" ht="21.9" customHeight="1">
      <c r="A20" s="152"/>
      <c r="B20" s="167"/>
      <c r="C20" s="65" t="s">
        <v>49</v>
      </c>
      <c r="D20" s="77"/>
    </row>
    <row r="21" spans="1:4" ht="21.9" customHeight="1">
      <c r="A21" s="152"/>
      <c r="B21" s="167"/>
      <c r="C21" s="65" t="s">
        <v>50</v>
      </c>
      <c r="D21" s="77">
        <v>0</v>
      </c>
    </row>
    <row r="22" spans="1:4" ht="21.9" customHeight="1">
      <c r="A22" s="152"/>
      <c r="B22" s="167"/>
      <c r="C22" s="65" t="s">
        <v>51</v>
      </c>
      <c r="D22" s="77"/>
    </row>
    <row r="23" spans="1:4" ht="21.9" customHeight="1">
      <c r="A23" s="152"/>
      <c r="B23" s="167"/>
      <c r="C23" s="65" t="s">
        <v>52</v>
      </c>
      <c r="D23" s="77"/>
    </row>
    <row r="24" spans="1:4" ht="21.9" customHeight="1">
      <c r="A24" s="152"/>
      <c r="B24" s="167"/>
      <c r="C24" s="65" t="s">
        <v>53</v>
      </c>
      <c r="D24" s="77"/>
    </row>
    <row r="25" spans="1:4" ht="21.9" customHeight="1">
      <c r="A25" s="152"/>
      <c r="B25" s="167"/>
      <c r="C25" s="65" t="s">
        <v>54</v>
      </c>
      <c r="D25" s="77">
        <v>201420</v>
      </c>
    </row>
    <row r="26" spans="1:4" ht="21.9" customHeight="1">
      <c r="A26" s="152"/>
      <c r="B26" s="167"/>
      <c r="C26" s="65" t="s">
        <v>55</v>
      </c>
      <c r="D26" s="77"/>
    </row>
    <row r="27" spans="1:4" ht="21.9" customHeight="1">
      <c r="A27" s="152"/>
      <c r="B27" s="167"/>
      <c r="C27" s="65" t="s">
        <v>56</v>
      </c>
      <c r="D27" s="77"/>
    </row>
    <row r="28" spans="1:4" ht="21.9" customHeight="1">
      <c r="A28" s="152"/>
      <c r="B28" s="167"/>
      <c r="C28" s="65" t="s">
        <v>57</v>
      </c>
      <c r="D28" s="77"/>
    </row>
    <row r="29" spans="1:4" ht="21.9" customHeight="1">
      <c r="A29" s="152"/>
      <c r="B29" s="167"/>
      <c r="C29" s="65" t="s">
        <v>58</v>
      </c>
      <c r="D29" s="77"/>
    </row>
    <row r="30" spans="1:4" ht="21.9" customHeight="1">
      <c r="A30" s="152"/>
      <c r="B30" s="167"/>
      <c r="C30" s="65" t="s">
        <v>59</v>
      </c>
      <c r="D30" s="77"/>
    </row>
    <row r="31" spans="1:4" ht="21.9" customHeight="1">
      <c r="A31" s="152"/>
      <c r="B31" s="167"/>
      <c r="C31" s="65" t="s">
        <v>60</v>
      </c>
      <c r="D31" s="77"/>
    </row>
    <row r="32" spans="1:4" ht="21.9" customHeight="1">
      <c r="A32" s="78"/>
      <c r="B32" s="167"/>
      <c r="C32" s="78"/>
      <c r="D32" s="77"/>
    </row>
    <row r="33" spans="1:4" ht="21.9" customHeight="1">
      <c r="A33" s="78" t="s">
        <v>61</v>
      </c>
      <c r="B33" s="148">
        <f>SUM(B7:B11)</f>
        <v>34376598.780000001</v>
      </c>
      <c r="C33" s="78" t="s">
        <v>62</v>
      </c>
      <c r="D33" s="148">
        <f>SUM(D7:D31)</f>
        <v>34396598.780000001</v>
      </c>
    </row>
    <row r="34" spans="1:4" ht="21.9" customHeight="1">
      <c r="A34" s="65" t="s">
        <v>63</v>
      </c>
      <c r="B34" s="164">
        <f>SUM(B35:B39)</f>
        <v>20000</v>
      </c>
      <c r="C34" s="65" t="s">
        <v>64</v>
      </c>
      <c r="D34" s="164">
        <f>SUM(D35:D39)</f>
        <v>0</v>
      </c>
    </row>
    <row r="35" spans="1:4" ht="21.9" customHeight="1">
      <c r="A35" s="65" t="s">
        <v>65</v>
      </c>
      <c r="B35" s="111">
        <v>20000</v>
      </c>
      <c r="C35" s="65" t="s">
        <v>65</v>
      </c>
      <c r="D35" s="77"/>
    </row>
    <row r="36" spans="1:4" ht="21.9" customHeight="1">
      <c r="A36" s="65" t="s">
        <v>66</v>
      </c>
      <c r="B36" s="77"/>
      <c r="C36" s="65" t="s">
        <v>66</v>
      </c>
      <c r="D36" s="77"/>
    </row>
    <row r="37" spans="1:4" ht="21.9" customHeight="1">
      <c r="A37" s="65" t="s">
        <v>67</v>
      </c>
      <c r="B37" s="77"/>
      <c r="C37" s="65" t="s">
        <v>67</v>
      </c>
      <c r="D37" s="77"/>
    </row>
    <row r="38" spans="1:4" ht="21.9" customHeight="1">
      <c r="A38" s="65" t="s">
        <v>68</v>
      </c>
      <c r="B38" s="77"/>
      <c r="C38" s="65" t="s">
        <v>68</v>
      </c>
      <c r="D38" s="77"/>
    </row>
    <row r="39" spans="1:4" ht="21.9" customHeight="1">
      <c r="A39" s="65" t="s">
        <v>69</v>
      </c>
      <c r="B39" s="77"/>
      <c r="C39" s="65" t="s">
        <v>69</v>
      </c>
      <c r="D39" s="77"/>
    </row>
    <row r="40" spans="1:4" ht="21.9" customHeight="1">
      <c r="A40" s="78" t="s">
        <v>70</v>
      </c>
      <c r="B40" s="148">
        <f>SUM(B33,B34)</f>
        <v>34396598.780000001</v>
      </c>
      <c r="C40" s="78" t="s">
        <v>71</v>
      </c>
      <c r="D40" s="148">
        <f>SUM(D33:D34)</f>
        <v>34396598.780000001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51" type="noConversion"/>
  <printOptions horizontalCentered="1"/>
  <pageMargins left="0.39370078740157499" right="0.39370078740157499" top="0.511811023622047" bottom="0.511811023622047" header="0.31496062992126" footer="0.31496062992126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"/>
  <sheetViews>
    <sheetView showZeros="0" view="pageBreakPreview" zoomScaleNormal="100" workbookViewId="0">
      <pane xSplit="1" ySplit="7" topLeftCell="B8" activePane="bottomRight" state="frozen"/>
      <selection pane="topRight"/>
      <selection pane="bottomLeft"/>
      <selection pane="bottomRight" activeCell="D13" sqref="D13"/>
    </sheetView>
  </sheetViews>
  <sheetFormatPr defaultColWidth="8" defaultRowHeight="14.25" customHeight="1"/>
  <cols>
    <col min="1" max="1" width="21.109375" style="19" customWidth="1"/>
    <col min="2" max="2" width="35.33203125" style="19" customWidth="1"/>
    <col min="3" max="14" width="12" style="19" customWidth="1"/>
    <col min="15" max="18" width="12" style="38" customWidth="1"/>
    <col min="19" max="20" width="12" style="19" customWidth="1"/>
    <col min="21" max="16384" width="8" style="38"/>
  </cols>
  <sheetData>
    <row r="1" spans="1:20" s="36" customFormat="1" ht="12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182"/>
      <c r="T1" s="182"/>
    </row>
    <row r="2" spans="1:20" s="36" customFormat="1" ht="36" customHeight="1">
      <c r="A2" s="177" t="s">
        <v>4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</row>
    <row r="3" spans="1:20" s="37" customFormat="1" ht="24" customHeight="1">
      <c r="A3" s="179" t="str">
        <f>"单位名称："&amp;封面!$A$2</f>
        <v>单位名称：（剑川县社会保险中心）</v>
      </c>
      <c r="B3" s="183"/>
      <c r="C3" s="183" t="e">
        <f>SUBSTITUTE(封面!#REF!," ","")&amp;封面!#REF!</f>
        <v>#REF!</v>
      </c>
      <c r="D3" s="183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184" t="s">
        <v>20</v>
      </c>
      <c r="T3" s="184" t="s">
        <v>72</v>
      </c>
    </row>
    <row r="4" spans="1:20" ht="18.75" customHeight="1">
      <c r="A4" s="185" t="s">
        <v>73</v>
      </c>
      <c r="B4" s="185" t="s">
        <v>74</v>
      </c>
      <c r="C4" s="185" t="s">
        <v>75</v>
      </c>
      <c r="D4" s="185" t="s">
        <v>76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 t="s">
        <v>63</v>
      </c>
      <c r="P4" s="185"/>
      <c r="Q4" s="185"/>
      <c r="R4" s="185"/>
      <c r="S4" s="185"/>
      <c r="T4" s="185"/>
    </row>
    <row r="5" spans="1:20" ht="18.75" customHeight="1">
      <c r="A5" s="185"/>
      <c r="B5" s="185"/>
      <c r="C5" s="185"/>
      <c r="D5" s="185" t="s">
        <v>77</v>
      </c>
      <c r="E5" s="185" t="s">
        <v>78</v>
      </c>
      <c r="F5" s="185" t="s">
        <v>79</v>
      </c>
      <c r="G5" s="185" t="s">
        <v>80</v>
      </c>
      <c r="H5" s="185" t="s">
        <v>81</v>
      </c>
      <c r="I5" s="185" t="s">
        <v>82</v>
      </c>
      <c r="J5" s="185"/>
      <c r="K5" s="185"/>
      <c r="L5" s="185"/>
      <c r="M5" s="185"/>
      <c r="N5" s="185"/>
      <c r="O5" s="185" t="s">
        <v>77</v>
      </c>
      <c r="P5" s="185" t="s">
        <v>78</v>
      </c>
      <c r="Q5" s="185" t="s">
        <v>79</v>
      </c>
      <c r="R5" s="185" t="s">
        <v>80</v>
      </c>
      <c r="S5" s="185" t="s">
        <v>81</v>
      </c>
      <c r="T5" s="185" t="s">
        <v>82</v>
      </c>
    </row>
    <row r="6" spans="1:20" ht="33.75" customHeight="1">
      <c r="A6" s="185"/>
      <c r="B6" s="185"/>
      <c r="C6" s="185"/>
      <c r="D6" s="185"/>
      <c r="E6" s="185"/>
      <c r="F6" s="185"/>
      <c r="G6" s="185"/>
      <c r="H6" s="185"/>
      <c r="I6" s="156" t="s">
        <v>77</v>
      </c>
      <c r="J6" s="156" t="s">
        <v>83</v>
      </c>
      <c r="K6" s="156" t="s">
        <v>84</v>
      </c>
      <c r="L6" s="156" t="s">
        <v>85</v>
      </c>
      <c r="M6" s="156" t="s">
        <v>86</v>
      </c>
      <c r="N6" s="156" t="s">
        <v>87</v>
      </c>
      <c r="O6" s="185"/>
      <c r="P6" s="185"/>
      <c r="Q6" s="185"/>
      <c r="R6" s="185"/>
      <c r="S6" s="185"/>
      <c r="T6" s="185"/>
    </row>
    <row r="7" spans="1:20" ht="16.5" customHeight="1">
      <c r="A7" s="157">
        <v>1</v>
      </c>
      <c r="B7" s="157">
        <v>2</v>
      </c>
      <c r="C7" s="157" t="s">
        <v>88</v>
      </c>
      <c r="D7" s="157" t="s">
        <v>89</v>
      </c>
      <c r="E7" s="157">
        <v>5</v>
      </c>
      <c r="F7" s="157">
        <v>6</v>
      </c>
      <c r="G7" s="157">
        <v>7</v>
      </c>
      <c r="H7" s="157">
        <v>8</v>
      </c>
      <c r="I7" s="157" t="s">
        <v>90</v>
      </c>
      <c r="J7" s="157">
        <v>10</v>
      </c>
      <c r="K7" s="157">
        <v>11</v>
      </c>
      <c r="L7" s="157">
        <v>12</v>
      </c>
      <c r="M7" s="157">
        <v>13</v>
      </c>
      <c r="N7" s="157">
        <v>14</v>
      </c>
      <c r="O7" s="157" t="s">
        <v>91</v>
      </c>
      <c r="P7" s="157">
        <v>16</v>
      </c>
      <c r="Q7" s="157">
        <v>17</v>
      </c>
      <c r="R7" s="157">
        <v>18</v>
      </c>
      <c r="S7" s="157">
        <v>19</v>
      </c>
      <c r="T7" s="157">
        <v>20</v>
      </c>
    </row>
    <row r="8" spans="1:20" ht="16.5" customHeight="1">
      <c r="A8" s="104" t="s">
        <v>92</v>
      </c>
      <c r="B8" s="104" t="s">
        <v>93</v>
      </c>
      <c r="C8" s="158">
        <v>34396598.780000001</v>
      </c>
      <c r="D8" s="158">
        <v>34396598.780000001</v>
      </c>
      <c r="E8" s="158">
        <v>34376598.780000001</v>
      </c>
      <c r="F8" s="158"/>
      <c r="G8" s="158"/>
      <c r="H8" s="158"/>
      <c r="I8" s="158"/>
      <c r="J8" s="158"/>
      <c r="K8" s="158"/>
      <c r="L8" s="158"/>
      <c r="M8" s="158"/>
      <c r="N8" s="158"/>
      <c r="O8" s="158">
        <v>20000</v>
      </c>
      <c r="P8" s="158">
        <v>20000</v>
      </c>
      <c r="Q8" s="158"/>
      <c r="R8" s="158"/>
      <c r="S8" s="158"/>
      <c r="T8" s="158"/>
    </row>
    <row r="9" spans="1:20" ht="16.5" customHeight="1">
      <c r="A9" s="75"/>
      <c r="B9" s="159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</row>
    <row r="10" spans="1:20" ht="16.5" customHeight="1">
      <c r="A10" s="31" t="s">
        <v>94</v>
      </c>
      <c r="B10" s="98" t="s">
        <v>94</v>
      </c>
      <c r="C10" s="158" t="s">
        <v>94</v>
      </c>
      <c r="D10" s="158" t="s">
        <v>94</v>
      </c>
      <c r="E10" s="158" t="s">
        <v>94</v>
      </c>
      <c r="F10" s="158" t="s">
        <v>94</v>
      </c>
      <c r="G10" s="158" t="s">
        <v>94</v>
      </c>
      <c r="H10" s="158" t="s">
        <v>94</v>
      </c>
      <c r="I10" s="158"/>
      <c r="J10" s="158"/>
      <c r="K10" s="158" t="s">
        <v>94</v>
      </c>
      <c r="L10" s="158" t="s">
        <v>94</v>
      </c>
      <c r="M10" s="158" t="s">
        <v>94</v>
      </c>
      <c r="N10" s="158" t="s">
        <v>94</v>
      </c>
      <c r="O10" s="158" t="s">
        <v>94</v>
      </c>
      <c r="P10" s="158" t="s">
        <v>94</v>
      </c>
      <c r="Q10" s="158"/>
      <c r="R10" s="158"/>
      <c r="S10" s="158"/>
      <c r="T10" s="158"/>
    </row>
    <row r="11" spans="1:20" ht="16.5" customHeight="1">
      <c r="A11" s="186" t="s">
        <v>95</v>
      </c>
      <c r="B11" s="186"/>
      <c r="C11" s="160" t="s">
        <v>94</v>
      </c>
      <c r="D11" s="160" t="s">
        <v>94</v>
      </c>
      <c r="E11" s="160"/>
      <c r="F11" s="160" t="s">
        <v>94</v>
      </c>
      <c r="G11" s="160" t="s">
        <v>94</v>
      </c>
      <c r="H11" s="160" t="s">
        <v>94</v>
      </c>
      <c r="I11" s="160"/>
      <c r="J11" s="160" t="s">
        <v>94</v>
      </c>
      <c r="K11" s="160" t="s">
        <v>94</v>
      </c>
      <c r="L11" s="160" t="s">
        <v>94</v>
      </c>
      <c r="M11" s="160" t="s">
        <v>94</v>
      </c>
      <c r="N11" s="160" t="s">
        <v>94</v>
      </c>
      <c r="O11" s="160" t="s">
        <v>94</v>
      </c>
      <c r="P11" s="160" t="s">
        <v>94</v>
      </c>
      <c r="Q11" s="160"/>
      <c r="R11" s="160"/>
      <c r="S11" s="160"/>
      <c r="T11" s="160"/>
    </row>
  </sheetData>
  <sheetProtection formatCells="0" formatColumns="0" formatRows="0" insertColumns="0" insertRows="0" insertHyperlinks="0" deleteColumns="0" deleteRows="0" sort="0" autoFilter="0" pivotTables="0"/>
  <mergeCells count="22">
    <mergeCell ref="T5:T6"/>
    <mergeCell ref="O5:O6"/>
    <mergeCell ref="P5:P6"/>
    <mergeCell ref="Q5:Q6"/>
    <mergeCell ref="R5:R6"/>
    <mergeCell ref="S5:S6"/>
    <mergeCell ref="I5:N5"/>
    <mergeCell ref="A11:B11"/>
    <mergeCell ref="A4:A6"/>
    <mergeCell ref="B4:B6"/>
    <mergeCell ref="C4:C6"/>
    <mergeCell ref="D5:D6"/>
    <mergeCell ref="E5:E6"/>
    <mergeCell ref="F5:F6"/>
    <mergeCell ref="G5:G6"/>
    <mergeCell ref="H5:H6"/>
    <mergeCell ref="S1:T1"/>
    <mergeCell ref="A2:T2"/>
    <mergeCell ref="A3:D3"/>
    <mergeCell ref="S3:T3"/>
    <mergeCell ref="D4:N4"/>
    <mergeCell ref="O4:T4"/>
  </mergeCells>
  <phoneticPr fontId="51" type="noConversion"/>
  <printOptions horizontalCentered="1"/>
  <pageMargins left="0.39370078740157499" right="0.39370078740157499" top="0.511811023622047" bottom="0.511811023622047" header="0.31496062992126" footer="0.31496062992126"/>
  <pageSetup paperSize="8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1"/>
  <sheetViews>
    <sheetView showGridLines="0" showZeros="0" view="pageBreakPreview" zoomScale="85" zoomScaleNormal="85" workbookViewId="0">
      <pane xSplit="3" ySplit="7" topLeftCell="D14" activePane="bottomRight" state="frozen"/>
      <selection pane="topRight"/>
      <selection pane="bottomLeft"/>
      <selection pane="bottomRight" activeCell="J25" sqref="J25"/>
    </sheetView>
  </sheetViews>
  <sheetFormatPr defaultColWidth="9.109375" defaultRowHeight="14.25" customHeight="1"/>
  <cols>
    <col min="1" max="1" width="12.44140625" style="19" customWidth="1"/>
    <col min="2" max="2" width="36.77734375" style="19" customWidth="1"/>
    <col min="3" max="23" width="15.5546875" style="19" customWidth="1"/>
    <col min="24" max="16384" width="9.109375" style="19"/>
  </cols>
  <sheetData>
    <row r="1" spans="1:23" s="48" customFormat="1" ht="15.7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7"/>
      <c r="R1" s="46"/>
      <c r="S1" s="46"/>
      <c r="T1" s="46"/>
      <c r="U1" s="46"/>
      <c r="V1" s="46"/>
      <c r="W1" s="47"/>
    </row>
    <row r="2" spans="1:23" s="48" customFormat="1" ht="39" customHeight="1">
      <c r="A2" s="177" t="s">
        <v>5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</row>
    <row r="3" spans="1:23" s="58" customFormat="1" ht="24" customHeight="1">
      <c r="A3" s="187" t="str">
        <f>"单位名称："&amp;封面!$A$2</f>
        <v>单位名称：（剑川县社会保险中心）</v>
      </c>
      <c r="B3" s="187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62"/>
      <c r="P3" s="62"/>
      <c r="Q3" s="90"/>
      <c r="R3" s="90"/>
      <c r="S3" s="90"/>
      <c r="T3" s="90"/>
      <c r="U3" s="62"/>
      <c r="V3" s="62"/>
      <c r="W3" s="90" t="s">
        <v>20</v>
      </c>
    </row>
    <row r="4" spans="1:23" s="58" customFormat="1" ht="24" customHeight="1">
      <c r="A4" s="193" t="s">
        <v>96</v>
      </c>
      <c r="B4" s="193" t="s">
        <v>97</v>
      </c>
      <c r="C4" s="195" t="s">
        <v>75</v>
      </c>
      <c r="D4" s="154"/>
      <c r="E4" s="189" t="s">
        <v>98</v>
      </c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90" t="s">
        <v>99</v>
      </c>
      <c r="S4" s="191"/>
      <c r="T4" s="191"/>
      <c r="U4" s="191"/>
      <c r="V4" s="191"/>
      <c r="W4" s="192"/>
    </row>
    <row r="5" spans="1:23" s="58" customFormat="1" ht="24" customHeight="1">
      <c r="A5" s="193"/>
      <c r="B5" s="193"/>
      <c r="C5" s="196"/>
      <c r="D5" s="193" t="s">
        <v>100</v>
      </c>
      <c r="E5" s="193" t="s">
        <v>77</v>
      </c>
      <c r="F5" s="189" t="s">
        <v>78</v>
      </c>
      <c r="G5" s="189"/>
      <c r="H5" s="189"/>
      <c r="I5" s="193" t="s">
        <v>79</v>
      </c>
      <c r="J5" s="193" t="s">
        <v>80</v>
      </c>
      <c r="K5" s="193" t="s">
        <v>81</v>
      </c>
      <c r="L5" s="193" t="s">
        <v>82</v>
      </c>
      <c r="M5" s="193"/>
      <c r="N5" s="193"/>
      <c r="O5" s="193"/>
      <c r="P5" s="193"/>
      <c r="Q5" s="193"/>
      <c r="R5" s="198" t="s">
        <v>77</v>
      </c>
      <c r="S5" s="198" t="s">
        <v>78</v>
      </c>
      <c r="T5" s="198" t="s">
        <v>79</v>
      </c>
      <c r="U5" s="198" t="s">
        <v>80</v>
      </c>
      <c r="V5" s="198" t="s">
        <v>81</v>
      </c>
      <c r="W5" s="198" t="s">
        <v>82</v>
      </c>
    </row>
    <row r="6" spans="1:23" ht="32.25" customHeight="1">
      <c r="A6" s="193"/>
      <c r="B6" s="193"/>
      <c r="C6" s="197"/>
      <c r="D6" s="193"/>
      <c r="E6" s="193"/>
      <c r="F6" s="41" t="s">
        <v>77</v>
      </c>
      <c r="G6" s="41" t="s">
        <v>101</v>
      </c>
      <c r="H6" s="41" t="s">
        <v>102</v>
      </c>
      <c r="I6" s="193"/>
      <c r="J6" s="193"/>
      <c r="K6" s="193"/>
      <c r="L6" s="41" t="s">
        <v>77</v>
      </c>
      <c r="M6" s="41" t="s">
        <v>103</v>
      </c>
      <c r="N6" s="41" t="s">
        <v>104</v>
      </c>
      <c r="O6" s="41" t="s">
        <v>105</v>
      </c>
      <c r="P6" s="41" t="s">
        <v>106</v>
      </c>
      <c r="Q6" s="41" t="s">
        <v>107</v>
      </c>
      <c r="R6" s="197"/>
      <c r="S6" s="197"/>
      <c r="T6" s="197"/>
      <c r="U6" s="197"/>
      <c r="V6" s="197"/>
      <c r="W6" s="197"/>
    </row>
    <row r="7" spans="1:23" ht="16.5" customHeight="1">
      <c r="A7" s="155">
        <v>1</v>
      </c>
      <c r="B7" s="155">
        <v>2</v>
      </c>
      <c r="C7" s="64" t="s">
        <v>108</v>
      </c>
      <c r="D7" s="64" t="s">
        <v>109</v>
      </c>
      <c r="E7" s="64" t="s">
        <v>110</v>
      </c>
      <c r="F7" s="64" t="s">
        <v>111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64" t="s">
        <v>112</v>
      </c>
      <c r="M7" s="64">
        <v>13</v>
      </c>
      <c r="N7" s="64">
        <v>14</v>
      </c>
      <c r="O7" s="64">
        <v>15</v>
      </c>
      <c r="P7" s="64">
        <v>16</v>
      </c>
      <c r="Q7" s="64">
        <v>17</v>
      </c>
      <c r="R7" s="64" t="s">
        <v>113</v>
      </c>
      <c r="S7" s="64">
        <v>19</v>
      </c>
      <c r="T7" s="64">
        <v>20</v>
      </c>
      <c r="U7" s="64">
        <v>21</v>
      </c>
      <c r="V7" s="64">
        <v>22</v>
      </c>
      <c r="W7" s="64">
        <v>23</v>
      </c>
    </row>
    <row r="8" spans="1:23" ht="24" customHeight="1">
      <c r="A8" s="109" t="s">
        <v>114</v>
      </c>
      <c r="B8" s="109" t="s">
        <v>115</v>
      </c>
      <c r="C8" s="110">
        <v>34053880.950000003</v>
      </c>
      <c r="D8" s="110">
        <v>34053880.950000003</v>
      </c>
      <c r="E8" s="110">
        <v>34033880.950000003</v>
      </c>
      <c r="F8" s="110">
        <v>34033880.950000003</v>
      </c>
      <c r="G8" s="110">
        <v>28767060.949999999</v>
      </c>
      <c r="H8" s="110">
        <v>5266820</v>
      </c>
      <c r="I8" s="118"/>
      <c r="J8" s="118"/>
      <c r="K8" s="118"/>
      <c r="L8" s="118"/>
      <c r="M8" s="118"/>
      <c r="N8" s="118"/>
      <c r="O8" s="118"/>
      <c r="P8" s="118"/>
      <c r="Q8" s="118"/>
      <c r="R8" s="110">
        <v>20000</v>
      </c>
      <c r="S8" s="110">
        <v>20000</v>
      </c>
      <c r="T8" s="118"/>
      <c r="U8" s="118"/>
      <c r="V8" s="118"/>
      <c r="W8" s="118"/>
    </row>
    <row r="9" spans="1:23" ht="24" customHeight="1">
      <c r="A9" s="138" t="s">
        <v>116</v>
      </c>
      <c r="B9" s="138" t="s">
        <v>117</v>
      </c>
      <c r="C9" s="110">
        <v>2300023.67</v>
      </c>
      <c r="D9" s="110">
        <v>2300023.67</v>
      </c>
      <c r="E9" s="110">
        <v>2280023.67</v>
      </c>
      <c r="F9" s="110">
        <v>2280023.67</v>
      </c>
      <c r="G9" s="110">
        <v>2220023.67</v>
      </c>
      <c r="H9" s="110">
        <v>60000</v>
      </c>
      <c r="I9" s="118"/>
      <c r="J9" s="118"/>
      <c r="K9" s="118"/>
      <c r="L9" s="118"/>
      <c r="M9" s="118"/>
      <c r="N9" s="118"/>
      <c r="O9" s="118"/>
      <c r="P9" s="118"/>
      <c r="Q9" s="118"/>
      <c r="R9" s="110">
        <v>20000</v>
      </c>
      <c r="S9" s="110">
        <v>20000</v>
      </c>
      <c r="T9" s="118"/>
      <c r="U9" s="118"/>
      <c r="V9" s="118"/>
      <c r="W9" s="118"/>
    </row>
    <row r="10" spans="1:23" ht="24" customHeight="1">
      <c r="A10" s="139" t="s">
        <v>118</v>
      </c>
      <c r="B10" s="139" t="s">
        <v>119</v>
      </c>
      <c r="C10" s="110">
        <v>2280023.67</v>
      </c>
      <c r="D10" s="110">
        <v>2280023.67</v>
      </c>
      <c r="E10" s="110">
        <v>2280023.67</v>
      </c>
      <c r="F10" s="110">
        <v>2280023.67</v>
      </c>
      <c r="G10" s="110">
        <v>2220023.67</v>
      </c>
      <c r="H10" s="110">
        <v>60000</v>
      </c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</row>
    <row r="11" spans="1:23" ht="24" customHeight="1">
      <c r="A11" s="139" t="s">
        <v>120</v>
      </c>
      <c r="B11" s="139" t="s">
        <v>121</v>
      </c>
      <c r="C11" s="110">
        <v>20000</v>
      </c>
      <c r="D11" s="110">
        <v>20000</v>
      </c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>
        <v>20000</v>
      </c>
      <c r="S11" s="110">
        <v>20000</v>
      </c>
      <c r="T11" s="118"/>
      <c r="U11" s="118"/>
      <c r="V11" s="118"/>
      <c r="W11" s="118"/>
    </row>
    <row r="12" spans="1:23" ht="24" customHeight="1">
      <c r="A12" s="138" t="s">
        <v>122</v>
      </c>
      <c r="B12" s="138" t="s">
        <v>123</v>
      </c>
      <c r="C12" s="110">
        <v>28442537.280000001</v>
      </c>
      <c r="D12" s="110">
        <v>28442537.280000001</v>
      </c>
      <c r="E12" s="110">
        <v>28442537.280000001</v>
      </c>
      <c r="F12" s="110">
        <v>28442537.280000001</v>
      </c>
      <c r="G12" s="110">
        <v>26547037.280000001</v>
      </c>
      <c r="H12" s="110">
        <v>1895500</v>
      </c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</row>
    <row r="13" spans="1:23" ht="24" customHeight="1">
      <c r="A13" s="139" t="s">
        <v>124</v>
      </c>
      <c r="B13" s="139" t="s">
        <v>125</v>
      </c>
      <c r="C13" s="110">
        <v>25875000</v>
      </c>
      <c r="D13" s="110">
        <v>25875000</v>
      </c>
      <c r="E13" s="110">
        <v>25875000</v>
      </c>
      <c r="F13" s="110">
        <v>25875000</v>
      </c>
      <c r="G13" s="110">
        <v>25875000</v>
      </c>
      <c r="H13" s="110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</row>
    <row r="14" spans="1:23" ht="24" customHeight="1">
      <c r="A14" s="139" t="s">
        <v>126</v>
      </c>
      <c r="B14" s="139" t="s">
        <v>127</v>
      </c>
      <c r="C14" s="110">
        <v>280597.28000000003</v>
      </c>
      <c r="D14" s="110">
        <v>280597.28000000003</v>
      </c>
      <c r="E14" s="110">
        <v>280597.28000000003</v>
      </c>
      <c r="F14" s="110">
        <v>280597.28000000003</v>
      </c>
      <c r="G14" s="110">
        <v>280597.28000000003</v>
      </c>
      <c r="H14" s="110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</row>
    <row r="15" spans="1:23" ht="24" customHeight="1">
      <c r="A15" s="139" t="s">
        <v>128</v>
      </c>
      <c r="B15" s="139" t="s">
        <v>129</v>
      </c>
      <c r="C15" s="110">
        <v>390000</v>
      </c>
      <c r="D15" s="110">
        <v>390000</v>
      </c>
      <c r="E15" s="110">
        <v>390000</v>
      </c>
      <c r="F15" s="110">
        <v>390000</v>
      </c>
      <c r="G15" s="110">
        <v>390000</v>
      </c>
      <c r="H15" s="110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</row>
    <row r="16" spans="1:23" ht="24" customHeight="1">
      <c r="A16" s="139" t="s">
        <v>130</v>
      </c>
      <c r="B16" s="139" t="s">
        <v>131</v>
      </c>
      <c r="C16" s="110">
        <v>1896940</v>
      </c>
      <c r="D16" s="110">
        <v>1896940</v>
      </c>
      <c r="E16" s="110">
        <v>1896940</v>
      </c>
      <c r="F16" s="110">
        <v>1896940</v>
      </c>
      <c r="G16" s="110">
        <v>1440</v>
      </c>
      <c r="H16" s="110">
        <v>1895500</v>
      </c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</row>
    <row r="17" spans="1:23" ht="24" customHeight="1">
      <c r="A17" s="138" t="s">
        <v>132</v>
      </c>
      <c r="B17" s="138" t="s">
        <v>133</v>
      </c>
      <c r="C17" s="110">
        <v>72000</v>
      </c>
      <c r="D17" s="110">
        <v>72000</v>
      </c>
      <c r="E17" s="110">
        <v>72000</v>
      </c>
      <c r="F17" s="110">
        <v>72000</v>
      </c>
      <c r="G17" s="110"/>
      <c r="H17" s="110">
        <v>72000</v>
      </c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</row>
    <row r="18" spans="1:23" ht="24" customHeight="1">
      <c r="A18" s="139" t="s">
        <v>134</v>
      </c>
      <c r="B18" s="139" t="s">
        <v>135</v>
      </c>
      <c r="C18" s="110">
        <v>72000</v>
      </c>
      <c r="D18" s="110">
        <v>72000</v>
      </c>
      <c r="E18" s="110">
        <v>72000</v>
      </c>
      <c r="F18" s="110">
        <v>72000</v>
      </c>
      <c r="G18" s="110"/>
      <c r="H18" s="110">
        <v>72000</v>
      </c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</row>
    <row r="19" spans="1:23" ht="24" customHeight="1">
      <c r="A19" s="139" t="s">
        <v>136</v>
      </c>
      <c r="B19" s="139" t="s">
        <v>137</v>
      </c>
      <c r="C19" s="110">
        <v>2759320</v>
      </c>
      <c r="D19" s="110">
        <v>2759320</v>
      </c>
      <c r="E19" s="110">
        <v>2759320</v>
      </c>
      <c r="F19" s="110">
        <v>2759320</v>
      </c>
      <c r="G19" s="110"/>
      <c r="H19" s="110">
        <v>2759320</v>
      </c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</row>
    <row r="20" spans="1:23" ht="24" customHeight="1">
      <c r="A20" s="139" t="s">
        <v>138</v>
      </c>
      <c r="B20" s="139" t="s">
        <v>139</v>
      </c>
      <c r="C20" s="110">
        <v>2759320</v>
      </c>
      <c r="D20" s="110">
        <v>2759320</v>
      </c>
      <c r="E20" s="110">
        <v>2759320</v>
      </c>
      <c r="F20" s="110">
        <v>2759320</v>
      </c>
      <c r="G20" s="110"/>
      <c r="H20" s="110">
        <v>2759320</v>
      </c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</row>
    <row r="21" spans="1:23" ht="24" customHeight="1">
      <c r="A21" s="139" t="s">
        <v>140</v>
      </c>
      <c r="B21" s="139" t="s">
        <v>141</v>
      </c>
      <c r="C21" s="110">
        <v>480000</v>
      </c>
      <c r="D21" s="110">
        <v>480000</v>
      </c>
      <c r="E21" s="110">
        <v>480000</v>
      </c>
      <c r="F21" s="110">
        <v>480000</v>
      </c>
      <c r="G21" s="110"/>
      <c r="H21" s="110">
        <v>480000</v>
      </c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</row>
    <row r="22" spans="1:23" ht="24" customHeight="1">
      <c r="A22" s="139" t="s">
        <v>142</v>
      </c>
      <c r="B22" s="139" t="s">
        <v>143</v>
      </c>
      <c r="C22" s="110">
        <v>480000</v>
      </c>
      <c r="D22" s="110">
        <v>480000</v>
      </c>
      <c r="E22" s="110">
        <v>480000</v>
      </c>
      <c r="F22" s="110">
        <v>480000</v>
      </c>
      <c r="G22" s="110"/>
      <c r="H22" s="110">
        <v>480000</v>
      </c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</row>
    <row r="23" spans="1:23" ht="24" customHeight="1">
      <c r="A23" s="109" t="s">
        <v>144</v>
      </c>
      <c r="B23" s="109" t="s">
        <v>145</v>
      </c>
      <c r="C23" s="110">
        <v>141297.82999999999</v>
      </c>
      <c r="D23" s="110">
        <v>141297.82999999999</v>
      </c>
      <c r="E23" s="110">
        <v>141297.82999999999</v>
      </c>
      <c r="F23" s="110">
        <v>141297.82999999999</v>
      </c>
      <c r="G23" s="110">
        <v>141297.82999999999</v>
      </c>
      <c r="H23" s="110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</row>
    <row r="24" spans="1:23" ht="24" customHeight="1">
      <c r="A24" s="138" t="s">
        <v>146</v>
      </c>
      <c r="B24" s="138" t="s">
        <v>147</v>
      </c>
      <c r="C24" s="110">
        <v>141297.82999999999</v>
      </c>
      <c r="D24" s="110">
        <v>141297.82999999999</v>
      </c>
      <c r="E24" s="110">
        <v>141297.82999999999</v>
      </c>
      <c r="F24" s="110">
        <v>141297.82999999999</v>
      </c>
      <c r="G24" s="110">
        <v>141297.82999999999</v>
      </c>
      <c r="H24" s="110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</row>
    <row r="25" spans="1:23" ht="24" customHeight="1">
      <c r="A25" s="139" t="s">
        <v>148</v>
      </c>
      <c r="B25" s="139" t="s">
        <v>149</v>
      </c>
      <c r="C25" s="110">
        <v>119060.46</v>
      </c>
      <c r="D25" s="110">
        <v>119060.46</v>
      </c>
      <c r="E25" s="110">
        <v>119060.46</v>
      </c>
      <c r="F25" s="110">
        <v>119060.46</v>
      </c>
      <c r="G25" s="110">
        <v>119060.46</v>
      </c>
      <c r="H25" s="110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</row>
    <row r="26" spans="1:23" ht="24" customHeight="1">
      <c r="A26" s="139" t="s">
        <v>150</v>
      </c>
      <c r="B26" s="139" t="s">
        <v>151</v>
      </c>
      <c r="C26" s="110">
        <v>14345.57</v>
      </c>
      <c r="D26" s="110">
        <v>14345.57</v>
      </c>
      <c r="E26" s="110">
        <v>14345.57</v>
      </c>
      <c r="F26" s="110">
        <v>14345.57</v>
      </c>
      <c r="G26" s="110">
        <v>14345.57</v>
      </c>
      <c r="H26" s="110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</row>
    <row r="27" spans="1:23" ht="24" customHeight="1">
      <c r="A27" s="139" t="s">
        <v>152</v>
      </c>
      <c r="B27" s="139" t="s">
        <v>153</v>
      </c>
      <c r="C27" s="110">
        <v>7891.8</v>
      </c>
      <c r="D27" s="110">
        <v>7891.8</v>
      </c>
      <c r="E27" s="110">
        <v>7891.8</v>
      </c>
      <c r="F27" s="110">
        <v>7891.8</v>
      </c>
      <c r="G27" s="110">
        <v>7891.8</v>
      </c>
      <c r="H27" s="110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</row>
    <row r="28" spans="1:23" ht="24" customHeight="1">
      <c r="A28" s="109" t="s">
        <v>154</v>
      </c>
      <c r="B28" s="109" t="s">
        <v>155</v>
      </c>
      <c r="C28" s="110">
        <v>201420</v>
      </c>
      <c r="D28" s="110">
        <v>201420</v>
      </c>
      <c r="E28" s="110">
        <v>201420</v>
      </c>
      <c r="F28" s="110">
        <v>201420</v>
      </c>
      <c r="G28" s="110">
        <v>201420</v>
      </c>
      <c r="H28" s="110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</row>
    <row r="29" spans="1:23" ht="24" customHeight="1">
      <c r="A29" s="138" t="s">
        <v>156</v>
      </c>
      <c r="B29" s="138" t="s">
        <v>157</v>
      </c>
      <c r="C29" s="110">
        <v>201420</v>
      </c>
      <c r="D29" s="110">
        <v>201420</v>
      </c>
      <c r="E29" s="110">
        <v>201420</v>
      </c>
      <c r="F29" s="110">
        <v>201420</v>
      </c>
      <c r="G29" s="110">
        <v>201420</v>
      </c>
      <c r="H29" s="110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</row>
    <row r="30" spans="1:23" ht="24" customHeight="1">
      <c r="A30" s="139" t="s">
        <v>158</v>
      </c>
      <c r="B30" s="139" t="s">
        <v>159</v>
      </c>
      <c r="C30" s="110">
        <v>201420</v>
      </c>
      <c r="D30" s="110">
        <v>201420</v>
      </c>
      <c r="E30" s="110">
        <v>201420</v>
      </c>
      <c r="F30" s="110">
        <v>201420</v>
      </c>
      <c r="G30" s="110">
        <v>201420</v>
      </c>
      <c r="H30" s="110"/>
      <c r="I30" s="118"/>
      <c r="J30" s="118"/>
      <c r="K30" s="118" t="s">
        <v>94</v>
      </c>
      <c r="L30" s="118"/>
      <c r="M30" s="118" t="s">
        <v>94</v>
      </c>
      <c r="N30" s="118" t="s">
        <v>94</v>
      </c>
      <c r="O30" s="118" t="s">
        <v>94</v>
      </c>
      <c r="P30" s="118" t="s">
        <v>94</v>
      </c>
      <c r="Q30" s="118" t="s">
        <v>94</v>
      </c>
      <c r="R30" s="118"/>
      <c r="S30" s="118" t="s">
        <v>94</v>
      </c>
      <c r="T30" s="118" t="s">
        <v>94</v>
      </c>
      <c r="U30" s="118" t="s">
        <v>94</v>
      </c>
      <c r="V30" s="118" t="s">
        <v>94</v>
      </c>
      <c r="W30" s="118" t="s">
        <v>94</v>
      </c>
    </row>
    <row r="31" spans="1:23" ht="24" customHeight="1">
      <c r="A31" s="194" t="s">
        <v>160</v>
      </c>
      <c r="B31" s="194" t="s">
        <v>160</v>
      </c>
      <c r="C31" s="119">
        <v>34396598.780000001</v>
      </c>
      <c r="D31" s="119">
        <f>D8+D23+D28</f>
        <v>34396598.780000001</v>
      </c>
      <c r="E31" s="119">
        <v>34376598.780000001</v>
      </c>
      <c r="F31" s="119">
        <v>34376598.780000001</v>
      </c>
      <c r="G31" s="119">
        <v>29109778.780000001</v>
      </c>
      <c r="H31" s="119">
        <v>5266820</v>
      </c>
      <c r="I31" s="119"/>
      <c r="J31" s="119"/>
      <c r="K31" s="119" t="s">
        <v>94</v>
      </c>
      <c r="L31" s="119"/>
      <c r="M31" s="119" t="s">
        <v>94</v>
      </c>
      <c r="N31" s="119" t="s">
        <v>94</v>
      </c>
      <c r="O31" s="119" t="s">
        <v>94</v>
      </c>
      <c r="P31" s="119" t="s">
        <v>94</v>
      </c>
      <c r="Q31" s="119" t="s">
        <v>94</v>
      </c>
      <c r="R31" s="119">
        <v>20000</v>
      </c>
      <c r="S31" s="119">
        <v>20000</v>
      </c>
      <c r="T31" s="119" t="s">
        <v>94</v>
      </c>
      <c r="U31" s="119" t="s">
        <v>94</v>
      </c>
      <c r="V31" s="119" t="s">
        <v>94</v>
      </c>
      <c r="W31" s="119" t="s">
        <v>94</v>
      </c>
    </row>
  </sheetData>
  <sheetProtection formatCells="0" formatColumns="0" formatRows="0" insertColumns="0" insertRows="0" insertHyperlinks="0" deleteColumns="0" deleteRows="0" sort="0" autoFilter="0" pivotTables="0"/>
  <mergeCells count="21">
    <mergeCell ref="A31:B31"/>
    <mergeCell ref="A4:A6"/>
    <mergeCell ref="B4:B6"/>
    <mergeCell ref="C4:C6"/>
    <mergeCell ref="D5:D6"/>
    <mergeCell ref="A2:W2"/>
    <mergeCell ref="A3:N3"/>
    <mergeCell ref="E4:Q4"/>
    <mergeCell ref="R4:W4"/>
    <mergeCell ref="F5:H5"/>
    <mergeCell ref="L5:Q5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honeticPr fontId="51" type="noConversion"/>
  <printOptions horizontalCentered="1"/>
  <pageMargins left="0.39370078740157499" right="0.39370078740157499" top="0.511811023622047" bottom="0.511811023622047" header="0.31496062992126" footer="0.31496062992126"/>
  <pageSetup paperSize="9"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showZeros="0" view="pageBreakPreview" zoomScaleNormal="100" workbookViewId="0">
      <pane xSplit="4" ySplit="6" topLeftCell="E28" activePane="bottomRight" state="frozen"/>
      <selection pane="topRight"/>
      <selection pane="bottomLeft"/>
      <selection pane="bottomRight" activeCell="D20" sqref="D20"/>
    </sheetView>
  </sheetViews>
  <sheetFormatPr defaultColWidth="0" defaultRowHeight="12" customHeight="1" zeroHeight="1"/>
  <cols>
    <col min="1" max="1" width="49.33203125" style="18" customWidth="1"/>
    <col min="2" max="2" width="38.88671875" style="18" customWidth="1"/>
    <col min="3" max="3" width="48.5546875" style="18" customWidth="1"/>
    <col min="4" max="4" width="36.44140625" style="18" customWidth="1"/>
    <col min="5" max="16384" width="9.109375" style="38" hidden="1"/>
  </cols>
  <sheetData>
    <row r="1" spans="1:4" s="36" customFormat="1" ht="14.25" customHeight="1">
      <c r="A1" s="145"/>
      <c r="B1" s="145"/>
      <c r="C1" s="145"/>
      <c r="D1" s="45"/>
    </row>
    <row r="2" spans="1:4" s="36" customFormat="1" ht="36" customHeight="1">
      <c r="A2" s="177" t="s">
        <v>6</v>
      </c>
      <c r="B2" s="177"/>
      <c r="C2" s="177"/>
      <c r="D2" s="177"/>
    </row>
    <row r="3" spans="1:4" s="37" customFormat="1" ht="24" customHeight="1">
      <c r="A3" s="179" t="str">
        <f>"单位名称："&amp;封面!$A$2</f>
        <v>单位名称：（剑川县社会保险中心）</v>
      </c>
      <c r="B3" s="180"/>
      <c r="C3" s="146"/>
      <c r="D3" s="90" t="s">
        <v>20</v>
      </c>
    </row>
    <row r="4" spans="1:4" ht="19.5" customHeight="1">
      <c r="A4" s="181" t="s">
        <v>21</v>
      </c>
      <c r="B4" s="181"/>
      <c r="C4" s="181" t="s">
        <v>22</v>
      </c>
      <c r="D4" s="181"/>
    </row>
    <row r="5" spans="1:4" ht="21.75" customHeight="1">
      <c r="A5" s="181" t="s">
        <v>23</v>
      </c>
      <c r="B5" s="181" t="s">
        <v>24</v>
      </c>
      <c r="C5" s="181" t="s">
        <v>161</v>
      </c>
      <c r="D5" s="181" t="s">
        <v>24</v>
      </c>
    </row>
    <row r="6" spans="1:4" ht="17.25" customHeight="1">
      <c r="A6" s="181"/>
      <c r="B6" s="193"/>
      <c r="C6" s="181"/>
      <c r="D6" s="193"/>
    </row>
    <row r="7" spans="1:4" ht="17.25" customHeight="1">
      <c r="A7" s="147" t="s">
        <v>162</v>
      </c>
      <c r="B7" s="148">
        <f>SUM(B8:B10)</f>
        <v>34376598.780000001</v>
      </c>
      <c r="C7" s="79" t="s">
        <v>163</v>
      </c>
      <c r="D7" s="148">
        <f>SUM(D8:D32)</f>
        <v>34396598.780000001</v>
      </c>
    </row>
    <row r="8" spans="1:4" ht="17.25" customHeight="1">
      <c r="A8" s="149" t="s">
        <v>164</v>
      </c>
      <c r="B8" s="77">
        <v>34376598.780000001</v>
      </c>
      <c r="C8" s="65" t="s">
        <v>165</v>
      </c>
      <c r="D8" s="77"/>
    </row>
    <row r="9" spans="1:4" ht="17.25" customHeight="1">
      <c r="A9" s="149" t="s">
        <v>166</v>
      </c>
      <c r="B9" s="77"/>
      <c r="C9" s="65" t="s">
        <v>167</v>
      </c>
      <c r="D9" s="77"/>
    </row>
    <row r="10" spans="1:4" ht="17.25" customHeight="1">
      <c r="A10" s="149" t="s">
        <v>168</v>
      </c>
      <c r="B10" s="77"/>
      <c r="C10" s="65" t="s">
        <v>169</v>
      </c>
      <c r="D10" s="77"/>
    </row>
    <row r="11" spans="1:4" ht="17.25" customHeight="1">
      <c r="A11" s="149"/>
      <c r="B11" s="77"/>
      <c r="C11" s="65" t="s">
        <v>170</v>
      </c>
      <c r="D11" s="77"/>
    </row>
    <row r="12" spans="1:4" ht="17.25" customHeight="1">
      <c r="A12" s="150" t="s">
        <v>171</v>
      </c>
      <c r="B12" s="148">
        <f>SUM(B13:B15)</f>
        <v>20000</v>
      </c>
      <c r="C12" s="65" t="s">
        <v>172</v>
      </c>
      <c r="D12" s="77"/>
    </row>
    <row r="13" spans="1:4" ht="17.25" customHeight="1">
      <c r="A13" s="149" t="s">
        <v>164</v>
      </c>
      <c r="B13" s="81">
        <v>20000</v>
      </c>
      <c r="C13" s="65" t="s">
        <v>173</v>
      </c>
      <c r="D13" s="77"/>
    </row>
    <row r="14" spans="1:4" ht="17.25" customHeight="1">
      <c r="A14" s="65" t="s">
        <v>166</v>
      </c>
      <c r="B14" s="151"/>
      <c r="C14" s="65" t="s">
        <v>174</v>
      </c>
      <c r="D14" s="77"/>
    </row>
    <row r="15" spans="1:4" ht="17.25" customHeight="1">
      <c r="A15" s="65" t="s">
        <v>168</v>
      </c>
      <c r="B15" s="151"/>
      <c r="C15" s="65" t="s">
        <v>175</v>
      </c>
      <c r="D15" s="77">
        <v>34053880.950000003</v>
      </c>
    </row>
    <row r="16" spans="1:4" ht="17.25" customHeight="1">
      <c r="A16" s="152"/>
      <c r="B16" s="77"/>
      <c r="C16" s="65" t="s">
        <v>176</v>
      </c>
      <c r="D16" s="77">
        <v>141297.82999999999</v>
      </c>
    </row>
    <row r="17" spans="1:4" ht="17.25" customHeight="1">
      <c r="A17" s="149"/>
      <c r="B17" s="151"/>
      <c r="C17" s="65" t="s">
        <v>177</v>
      </c>
      <c r="D17" s="77"/>
    </row>
    <row r="18" spans="1:4" ht="17.25" customHeight="1">
      <c r="A18" s="65"/>
      <c r="B18" s="151"/>
      <c r="C18" s="65" t="s">
        <v>178</v>
      </c>
      <c r="D18" s="77"/>
    </row>
    <row r="19" spans="1:4" ht="17.25" customHeight="1">
      <c r="A19" s="65"/>
      <c r="B19" s="151"/>
      <c r="C19" s="65" t="s">
        <v>179</v>
      </c>
      <c r="D19" s="77"/>
    </row>
    <row r="20" spans="1:4" ht="17.25" customHeight="1">
      <c r="B20" s="153"/>
      <c r="C20" s="65" t="s">
        <v>180</v>
      </c>
      <c r="D20" s="77"/>
    </row>
    <row r="21" spans="1:4" ht="17.25" customHeight="1">
      <c r="A21" s="149"/>
      <c r="B21" s="151"/>
      <c r="C21" s="65" t="s">
        <v>181</v>
      </c>
      <c r="D21" s="77"/>
    </row>
    <row r="22" spans="1:4" ht="17.25" customHeight="1">
      <c r="A22" s="65"/>
      <c r="B22" s="151"/>
      <c r="C22" s="65" t="s">
        <v>182</v>
      </c>
      <c r="D22" s="77">
        <v>0</v>
      </c>
    </row>
    <row r="23" spans="1:4" ht="17.25" customHeight="1">
      <c r="A23" s="65"/>
      <c r="B23" s="151"/>
      <c r="C23" s="65" t="s">
        <v>183</v>
      </c>
      <c r="D23" s="77"/>
    </row>
    <row r="24" spans="1:4" ht="17.25" customHeight="1">
      <c r="A24" s="152"/>
      <c r="B24" s="151"/>
      <c r="C24" s="65" t="s">
        <v>184</v>
      </c>
      <c r="D24" s="77"/>
    </row>
    <row r="25" spans="1:4" ht="17.25" customHeight="1">
      <c r="A25" s="152"/>
      <c r="B25" s="151"/>
      <c r="C25" s="65" t="s">
        <v>185</v>
      </c>
      <c r="D25" s="77"/>
    </row>
    <row r="26" spans="1:4" ht="17.25" customHeight="1">
      <c r="A26" s="152"/>
      <c r="B26" s="151"/>
      <c r="C26" s="65" t="s">
        <v>186</v>
      </c>
      <c r="D26" s="77">
        <v>201420</v>
      </c>
    </row>
    <row r="27" spans="1:4" ht="17.25" customHeight="1">
      <c r="A27" s="152"/>
      <c r="B27" s="151"/>
      <c r="C27" s="65" t="s">
        <v>187</v>
      </c>
      <c r="D27" s="77"/>
    </row>
    <row r="28" spans="1:4" ht="17.25" customHeight="1">
      <c r="A28" s="152"/>
      <c r="B28" s="151"/>
      <c r="C28" s="65" t="s">
        <v>188</v>
      </c>
      <c r="D28" s="77"/>
    </row>
    <row r="29" spans="1:4" ht="17.25" customHeight="1">
      <c r="A29" s="152"/>
      <c r="B29" s="151"/>
      <c r="C29" s="65" t="s">
        <v>189</v>
      </c>
      <c r="D29" s="77"/>
    </row>
    <row r="30" spans="1:4" ht="17.25" customHeight="1">
      <c r="A30" s="152"/>
      <c r="B30" s="151"/>
      <c r="C30" s="65" t="s">
        <v>190</v>
      </c>
      <c r="D30" s="77"/>
    </row>
    <row r="31" spans="1:4" ht="17.25" customHeight="1">
      <c r="A31" s="152"/>
      <c r="B31" s="151"/>
      <c r="C31" s="65" t="s">
        <v>191</v>
      </c>
      <c r="D31" s="77"/>
    </row>
    <row r="32" spans="1:4" ht="17.25" customHeight="1">
      <c r="A32" s="152"/>
      <c r="B32" s="151"/>
      <c r="C32" s="65" t="s">
        <v>192</v>
      </c>
      <c r="D32" s="77"/>
    </row>
    <row r="33" spans="1:4" ht="17.25" customHeight="1">
      <c r="A33" s="152"/>
      <c r="B33" s="151"/>
      <c r="C33" s="65"/>
      <c r="D33" s="77"/>
    </row>
    <row r="34" spans="1:4" ht="17.25" customHeight="1">
      <c r="A34" s="78"/>
      <c r="B34" s="81"/>
      <c r="C34" s="79" t="s">
        <v>193</v>
      </c>
      <c r="D34" s="77"/>
    </row>
    <row r="35" spans="1:4" ht="17.25" customHeight="1">
      <c r="A35" s="78" t="s">
        <v>194</v>
      </c>
      <c r="B35" s="148">
        <f>SUM(B7,B12)</f>
        <v>34396598.780000001</v>
      </c>
      <c r="C35" s="78" t="s">
        <v>71</v>
      </c>
      <c r="D35" s="148">
        <f>SUM(D7,D34)</f>
        <v>34396598.780000001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51" type="noConversion"/>
  <printOptions horizontalCentered="1"/>
  <pageMargins left="0.39370078740157499" right="0.39370078740157499" top="0.511811023622047" bottom="0.511811023622047" header="0.31496062992126" footer="0.31496062992126"/>
  <pageSetup paperSize="9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showZeros="0" view="pageBreakPreview" zoomScaleNormal="100" workbookViewId="0">
      <pane xSplit="1" ySplit="7" topLeftCell="B8" activePane="bottomRight" state="frozen"/>
      <selection pane="topRight"/>
      <selection pane="bottomLeft"/>
      <selection pane="bottomRight" activeCell="C20" sqref="C20:C21"/>
    </sheetView>
  </sheetViews>
  <sheetFormatPr defaultColWidth="9.109375" defaultRowHeight="14.25" customHeight="1"/>
  <cols>
    <col min="1" max="1" width="20.109375" style="83" customWidth="1"/>
    <col min="2" max="2" width="39.6640625" style="83" customWidth="1"/>
    <col min="3" max="3" width="13.6640625" style="83" customWidth="1"/>
    <col min="4" max="13" width="13.6640625" style="19" customWidth="1"/>
    <col min="14" max="16384" width="9.109375" style="19"/>
  </cols>
  <sheetData>
    <row r="1" spans="1:13" s="48" customFormat="1" ht="12" customHeight="1">
      <c r="A1" s="116"/>
      <c r="B1" s="116"/>
      <c r="C1" s="116"/>
      <c r="E1" s="133"/>
      <c r="G1" s="47"/>
      <c r="H1" s="47"/>
      <c r="J1" s="133"/>
      <c r="L1" s="47"/>
      <c r="M1" s="47"/>
    </row>
    <row r="2" spans="1:13" s="48" customFormat="1" ht="39" customHeight="1">
      <c r="A2" s="177" t="s">
        <v>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s="58" customFormat="1" ht="24" customHeight="1">
      <c r="A3" s="179" t="str">
        <f>"单位名称："&amp;封面!$A$2</f>
        <v>单位名称：（剑川县社会保险中心）</v>
      </c>
      <c r="B3" s="199"/>
      <c r="C3" s="199"/>
      <c r="D3" s="200"/>
      <c r="E3" s="200"/>
      <c r="F3" s="200"/>
      <c r="G3" s="89"/>
      <c r="H3" s="90"/>
      <c r="I3" s="90"/>
      <c r="J3" s="90"/>
      <c r="K3" s="90"/>
      <c r="L3" s="89"/>
      <c r="M3" s="90" t="s">
        <v>20</v>
      </c>
    </row>
    <row r="4" spans="1:13" ht="20.25" customHeight="1">
      <c r="A4" s="201" t="s">
        <v>195</v>
      </c>
      <c r="B4" s="201"/>
      <c r="C4" s="201" t="s">
        <v>75</v>
      </c>
      <c r="D4" s="181" t="s">
        <v>196</v>
      </c>
      <c r="E4" s="181"/>
      <c r="F4" s="181"/>
      <c r="G4" s="181"/>
      <c r="H4" s="181"/>
      <c r="I4" s="181" t="s">
        <v>197</v>
      </c>
      <c r="J4" s="181"/>
      <c r="K4" s="181"/>
      <c r="L4" s="181"/>
      <c r="M4" s="181"/>
    </row>
    <row r="5" spans="1:13" ht="20.25" customHeight="1">
      <c r="A5" s="201" t="s">
        <v>96</v>
      </c>
      <c r="B5" s="201" t="s">
        <v>97</v>
      </c>
      <c r="C5" s="201"/>
      <c r="D5" s="181" t="s">
        <v>77</v>
      </c>
      <c r="E5" s="181" t="s">
        <v>101</v>
      </c>
      <c r="F5" s="181"/>
      <c r="G5" s="181"/>
      <c r="H5" s="181" t="s">
        <v>102</v>
      </c>
      <c r="I5" s="181" t="s">
        <v>77</v>
      </c>
      <c r="J5" s="181" t="s">
        <v>101</v>
      </c>
      <c r="K5" s="181"/>
      <c r="L5" s="181"/>
      <c r="M5" s="181" t="s">
        <v>102</v>
      </c>
    </row>
    <row r="6" spans="1:13" ht="20.25" customHeight="1">
      <c r="A6" s="201"/>
      <c r="B6" s="201"/>
      <c r="C6" s="201"/>
      <c r="D6" s="181"/>
      <c r="E6" s="42" t="s">
        <v>77</v>
      </c>
      <c r="F6" s="42" t="s">
        <v>198</v>
      </c>
      <c r="G6" s="42" t="s">
        <v>199</v>
      </c>
      <c r="H6" s="181"/>
      <c r="I6" s="181"/>
      <c r="J6" s="42" t="s">
        <v>77</v>
      </c>
      <c r="K6" s="42" t="s">
        <v>198</v>
      </c>
      <c r="L6" s="42" t="s">
        <v>199</v>
      </c>
      <c r="M6" s="181"/>
    </row>
    <row r="7" spans="1:13" ht="13.5" customHeight="1">
      <c r="A7" s="134" t="s">
        <v>200</v>
      </c>
      <c r="B7" s="134" t="s">
        <v>201</v>
      </c>
      <c r="C7" s="134" t="s">
        <v>202</v>
      </c>
      <c r="D7" s="134" t="s">
        <v>203</v>
      </c>
      <c r="E7" s="64" t="s">
        <v>204</v>
      </c>
      <c r="F7" s="134" t="s">
        <v>205</v>
      </c>
      <c r="G7" s="134" t="s">
        <v>206</v>
      </c>
      <c r="H7" s="134" t="s">
        <v>207</v>
      </c>
      <c r="I7" s="134" t="s">
        <v>208</v>
      </c>
      <c r="J7" s="64" t="s">
        <v>209</v>
      </c>
      <c r="K7" s="134" t="s">
        <v>210</v>
      </c>
      <c r="L7" s="134" t="s">
        <v>211</v>
      </c>
      <c r="M7" s="134" t="s">
        <v>212</v>
      </c>
    </row>
    <row r="8" spans="1:13" ht="18.75" customHeight="1">
      <c r="A8" s="135" t="s">
        <v>114</v>
      </c>
      <c r="B8" s="135" t="s">
        <v>115</v>
      </c>
      <c r="C8" s="111">
        <v>34053880.950000003</v>
      </c>
      <c r="D8" s="111">
        <v>34033880.950000003</v>
      </c>
      <c r="E8" s="111">
        <v>28767060.949999999</v>
      </c>
      <c r="F8" s="111">
        <v>28492473.789999999</v>
      </c>
      <c r="G8" s="111">
        <v>274587.15999999997</v>
      </c>
      <c r="H8" s="111">
        <v>5266820</v>
      </c>
      <c r="I8" s="111">
        <v>20000</v>
      </c>
      <c r="J8" s="77"/>
      <c r="K8" s="77"/>
      <c r="L8" s="77"/>
      <c r="M8" s="77">
        <v>20000</v>
      </c>
    </row>
    <row r="9" spans="1:13" ht="18.75" customHeight="1">
      <c r="A9" s="136" t="s">
        <v>116</v>
      </c>
      <c r="B9" s="136" t="s">
        <v>117</v>
      </c>
      <c r="C9" s="111">
        <v>2300023.67</v>
      </c>
      <c r="D9" s="111">
        <v>2280023.67</v>
      </c>
      <c r="E9" s="111">
        <v>2220023.67</v>
      </c>
      <c r="F9" s="111">
        <v>1948436.51</v>
      </c>
      <c r="G9" s="111">
        <v>271587.15999999997</v>
      </c>
      <c r="H9" s="111">
        <v>60000</v>
      </c>
      <c r="I9" s="111">
        <v>20000</v>
      </c>
      <c r="J9" s="77"/>
      <c r="K9" s="77"/>
      <c r="L9" s="77"/>
      <c r="M9" s="77">
        <v>20000</v>
      </c>
    </row>
    <row r="10" spans="1:13" ht="18.75" customHeight="1">
      <c r="A10" s="137" t="s">
        <v>118</v>
      </c>
      <c r="B10" s="137" t="s">
        <v>119</v>
      </c>
      <c r="C10" s="111">
        <v>2280023.67</v>
      </c>
      <c r="D10" s="111">
        <v>2280023.67</v>
      </c>
      <c r="E10" s="111">
        <v>2220023.67</v>
      </c>
      <c r="F10" s="111">
        <v>1948436.51</v>
      </c>
      <c r="G10" s="111">
        <v>271587.15999999997</v>
      </c>
      <c r="H10" s="111">
        <v>60000</v>
      </c>
      <c r="I10" s="111"/>
      <c r="J10" s="77"/>
      <c r="K10" s="77"/>
      <c r="L10" s="77"/>
      <c r="M10" s="77"/>
    </row>
    <row r="11" spans="1:13" ht="18.75" customHeight="1">
      <c r="A11" s="137" t="s">
        <v>120</v>
      </c>
      <c r="B11" s="137" t="s">
        <v>121</v>
      </c>
      <c r="C11" s="111">
        <v>20000</v>
      </c>
      <c r="D11" s="111"/>
      <c r="E11" s="111"/>
      <c r="F11" s="111"/>
      <c r="G11" s="111"/>
      <c r="H11" s="111"/>
      <c r="I11" s="111">
        <v>20000</v>
      </c>
      <c r="J11" s="77"/>
      <c r="K11" s="77"/>
      <c r="L11" s="77"/>
      <c r="M11" s="77">
        <v>20000</v>
      </c>
    </row>
    <row r="12" spans="1:13" ht="18.75" customHeight="1">
      <c r="A12" s="136" t="s">
        <v>122</v>
      </c>
      <c r="B12" s="136" t="s">
        <v>123</v>
      </c>
      <c r="C12" s="111">
        <v>28442537.280000001</v>
      </c>
      <c r="D12" s="111">
        <v>28442537.280000001</v>
      </c>
      <c r="E12" s="111">
        <v>26547037.280000001</v>
      </c>
      <c r="F12" s="111">
        <v>26544037.280000001</v>
      </c>
      <c r="G12" s="111">
        <v>3000</v>
      </c>
      <c r="H12" s="111">
        <v>1895500</v>
      </c>
      <c r="I12" s="111"/>
      <c r="J12" s="77"/>
      <c r="K12" s="77"/>
      <c r="L12" s="77"/>
      <c r="M12" s="77"/>
    </row>
    <row r="13" spans="1:13" ht="18.75" customHeight="1">
      <c r="A13" s="137" t="s">
        <v>124</v>
      </c>
      <c r="B13" s="137" t="s">
        <v>125</v>
      </c>
      <c r="C13" s="111">
        <v>25875000</v>
      </c>
      <c r="D13" s="111">
        <v>25875000</v>
      </c>
      <c r="E13" s="111">
        <v>25875000</v>
      </c>
      <c r="F13" s="111">
        <v>25872000</v>
      </c>
      <c r="G13" s="111">
        <v>3000</v>
      </c>
      <c r="H13" s="111"/>
      <c r="I13" s="111"/>
      <c r="J13" s="77"/>
      <c r="K13" s="77"/>
      <c r="L13" s="77"/>
      <c r="M13" s="77"/>
    </row>
    <row r="14" spans="1:13" ht="18.75" customHeight="1">
      <c r="A14" s="137" t="s">
        <v>126</v>
      </c>
      <c r="B14" s="137" t="s">
        <v>127</v>
      </c>
      <c r="C14" s="111">
        <v>280597.28000000003</v>
      </c>
      <c r="D14" s="111">
        <v>280597.28000000003</v>
      </c>
      <c r="E14" s="111">
        <v>280597.28000000003</v>
      </c>
      <c r="F14" s="111">
        <v>280597.28000000003</v>
      </c>
      <c r="G14" s="111"/>
      <c r="H14" s="111"/>
      <c r="I14" s="111"/>
      <c r="J14" s="77"/>
      <c r="K14" s="77"/>
      <c r="L14" s="77"/>
      <c r="M14" s="77"/>
    </row>
    <row r="15" spans="1:13" ht="18.75" customHeight="1">
      <c r="A15" s="137" t="s">
        <v>128</v>
      </c>
      <c r="B15" s="137" t="s">
        <v>129</v>
      </c>
      <c r="C15" s="111">
        <v>390000</v>
      </c>
      <c r="D15" s="111">
        <v>390000</v>
      </c>
      <c r="E15" s="111">
        <v>390000</v>
      </c>
      <c r="F15" s="111">
        <v>390000</v>
      </c>
      <c r="G15" s="111"/>
      <c r="H15" s="111"/>
      <c r="I15" s="111"/>
      <c r="J15" s="77"/>
      <c r="K15" s="77"/>
      <c r="L15" s="77"/>
      <c r="M15" s="77"/>
    </row>
    <row r="16" spans="1:13" ht="18.75" customHeight="1">
      <c r="A16" s="137" t="s">
        <v>130</v>
      </c>
      <c r="B16" s="137" t="s">
        <v>131</v>
      </c>
      <c r="C16" s="111">
        <v>1896940</v>
      </c>
      <c r="D16" s="111">
        <v>1896940</v>
      </c>
      <c r="E16" s="111">
        <v>1440</v>
      </c>
      <c r="F16" s="111">
        <v>1440</v>
      </c>
      <c r="G16" s="111"/>
      <c r="H16" s="111">
        <v>1895500</v>
      </c>
      <c r="I16" s="111"/>
      <c r="J16" s="77"/>
      <c r="K16" s="77"/>
      <c r="L16" s="77"/>
      <c r="M16" s="77"/>
    </row>
    <row r="17" spans="1:13" ht="18.75" customHeight="1">
      <c r="A17" s="136" t="s">
        <v>132</v>
      </c>
      <c r="B17" s="136" t="s">
        <v>133</v>
      </c>
      <c r="C17" s="111">
        <v>72000</v>
      </c>
      <c r="D17" s="111">
        <v>72000</v>
      </c>
      <c r="E17" s="111"/>
      <c r="F17" s="111"/>
      <c r="G17" s="111"/>
      <c r="H17" s="111">
        <v>72000</v>
      </c>
      <c r="I17" s="111"/>
      <c r="J17" s="77"/>
      <c r="K17" s="77"/>
      <c r="L17" s="77"/>
      <c r="M17" s="77"/>
    </row>
    <row r="18" spans="1:13" ht="18.75" customHeight="1">
      <c r="A18" s="137" t="s">
        <v>134</v>
      </c>
      <c r="B18" s="137" t="s">
        <v>135</v>
      </c>
      <c r="C18" s="111">
        <v>72000</v>
      </c>
      <c r="D18" s="111">
        <v>72000</v>
      </c>
      <c r="E18" s="111"/>
      <c r="F18" s="111"/>
      <c r="G18" s="111"/>
      <c r="H18" s="111">
        <v>72000</v>
      </c>
      <c r="I18" s="111"/>
      <c r="J18" s="77"/>
      <c r="K18" s="77"/>
      <c r="L18" s="77"/>
      <c r="M18" s="77"/>
    </row>
    <row r="19" spans="1:13" ht="18.75" customHeight="1">
      <c r="A19" s="138" t="s">
        <v>136</v>
      </c>
      <c r="B19" s="138" t="s">
        <v>137</v>
      </c>
      <c r="C19" s="111">
        <v>2759320</v>
      </c>
      <c r="D19" s="111"/>
      <c r="E19" s="111"/>
      <c r="F19" s="111"/>
      <c r="G19" s="111"/>
      <c r="H19" s="111">
        <v>2759320</v>
      </c>
      <c r="I19" s="111"/>
      <c r="J19" s="77"/>
      <c r="K19" s="77"/>
      <c r="L19" s="77"/>
      <c r="M19" s="77"/>
    </row>
    <row r="20" spans="1:13" ht="18.75" customHeight="1">
      <c r="A20" s="139" t="s">
        <v>138</v>
      </c>
      <c r="B20" s="139" t="s">
        <v>139</v>
      </c>
      <c r="C20" s="111">
        <v>2759320</v>
      </c>
      <c r="D20" s="111"/>
      <c r="E20" s="111"/>
      <c r="F20" s="111"/>
      <c r="G20" s="111"/>
      <c r="H20" s="111">
        <v>2759320</v>
      </c>
      <c r="I20" s="111"/>
      <c r="J20" s="77"/>
      <c r="K20" s="77"/>
      <c r="L20" s="77"/>
      <c r="M20" s="77"/>
    </row>
    <row r="21" spans="1:13" ht="18.75" customHeight="1">
      <c r="A21" s="139" t="s">
        <v>140</v>
      </c>
      <c r="B21" s="139" t="s">
        <v>141</v>
      </c>
      <c r="C21" s="111">
        <v>480000</v>
      </c>
      <c r="D21" s="111"/>
      <c r="E21" s="111"/>
      <c r="F21" s="111"/>
      <c r="G21" s="111"/>
      <c r="H21" s="111">
        <v>480000</v>
      </c>
      <c r="I21" s="111"/>
      <c r="J21" s="77"/>
      <c r="K21" s="77"/>
      <c r="L21" s="77"/>
      <c r="M21" s="77"/>
    </row>
    <row r="22" spans="1:13" ht="18.75" customHeight="1">
      <c r="A22" s="139" t="s">
        <v>142</v>
      </c>
      <c r="B22" s="139" t="s">
        <v>143</v>
      </c>
      <c r="C22" s="111">
        <v>480000</v>
      </c>
      <c r="D22" s="111"/>
      <c r="E22" s="111"/>
      <c r="F22" s="111"/>
      <c r="G22" s="111"/>
      <c r="H22" s="111">
        <v>480000</v>
      </c>
      <c r="I22" s="111"/>
      <c r="J22" s="77"/>
      <c r="K22" s="77"/>
      <c r="L22" s="77"/>
      <c r="M22" s="77"/>
    </row>
    <row r="23" spans="1:13" ht="18.75" customHeight="1">
      <c r="A23" s="135" t="s">
        <v>144</v>
      </c>
      <c r="B23" s="135" t="s">
        <v>145</v>
      </c>
      <c r="C23" s="111">
        <v>141297.82999999999</v>
      </c>
      <c r="D23" s="111">
        <v>141297.82999999999</v>
      </c>
      <c r="E23" s="111">
        <v>141297.82999999999</v>
      </c>
      <c r="F23" s="111">
        <v>141297.82999999999</v>
      </c>
      <c r="G23" s="111"/>
      <c r="H23" s="111"/>
      <c r="I23" s="111"/>
      <c r="J23" s="77"/>
      <c r="K23" s="77"/>
      <c r="L23" s="77"/>
      <c r="M23" s="77"/>
    </row>
    <row r="24" spans="1:13" ht="18.75" customHeight="1">
      <c r="A24" s="136" t="s">
        <v>146</v>
      </c>
      <c r="B24" s="136" t="s">
        <v>147</v>
      </c>
      <c r="C24" s="111">
        <v>141297.82999999999</v>
      </c>
      <c r="D24" s="111">
        <v>141297.82999999999</v>
      </c>
      <c r="E24" s="111">
        <v>141297.82999999999</v>
      </c>
      <c r="F24" s="111">
        <v>141297.82999999999</v>
      </c>
      <c r="G24" s="111"/>
      <c r="H24" s="111"/>
      <c r="I24" s="111"/>
      <c r="J24" s="77"/>
      <c r="K24" s="77"/>
      <c r="L24" s="77"/>
      <c r="M24" s="77"/>
    </row>
    <row r="25" spans="1:13" ht="18.75" customHeight="1">
      <c r="A25" s="137" t="s">
        <v>148</v>
      </c>
      <c r="B25" s="137" t="s">
        <v>149</v>
      </c>
      <c r="C25" s="111">
        <v>119060.46</v>
      </c>
      <c r="D25" s="111">
        <v>119060.46</v>
      </c>
      <c r="E25" s="111">
        <v>119060.46</v>
      </c>
      <c r="F25" s="111">
        <v>119060.46</v>
      </c>
      <c r="G25" s="111"/>
      <c r="H25" s="111"/>
      <c r="I25" s="111"/>
      <c r="J25" s="77"/>
      <c r="K25" s="77"/>
      <c r="L25" s="77"/>
      <c r="M25" s="77"/>
    </row>
    <row r="26" spans="1:13" ht="18.75" customHeight="1">
      <c r="A26" s="137" t="s">
        <v>150</v>
      </c>
      <c r="B26" s="137" t="s">
        <v>151</v>
      </c>
      <c r="C26" s="111">
        <v>14345.57</v>
      </c>
      <c r="D26" s="111">
        <v>14345.57</v>
      </c>
      <c r="E26" s="111">
        <v>14345.57</v>
      </c>
      <c r="F26" s="111">
        <v>14345.57</v>
      </c>
      <c r="G26" s="111"/>
      <c r="H26" s="111"/>
      <c r="I26" s="111"/>
      <c r="J26" s="141" t="s">
        <v>94</v>
      </c>
      <c r="K26" s="141" t="s">
        <v>94</v>
      </c>
      <c r="L26" s="141" t="s">
        <v>94</v>
      </c>
      <c r="M26" s="141" t="s">
        <v>94</v>
      </c>
    </row>
    <row r="27" spans="1:13" ht="18" customHeight="1">
      <c r="A27" s="137" t="s">
        <v>152</v>
      </c>
      <c r="B27" s="137" t="s">
        <v>153</v>
      </c>
      <c r="C27" s="111">
        <v>7891.8</v>
      </c>
      <c r="D27" s="111">
        <v>7891.8</v>
      </c>
      <c r="E27" s="111">
        <v>7891.8</v>
      </c>
      <c r="F27" s="111">
        <v>7891.8</v>
      </c>
      <c r="G27" s="111"/>
      <c r="H27" s="111"/>
      <c r="I27" s="111"/>
      <c r="J27" s="142" t="s">
        <v>94</v>
      </c>
      <c r="K27" s="142" t="s">
        <v>94</v>
      </c>
      <c r="L27" s="142" t="s">
        <v>94</v>
      </c>
      <c r="M27" s="142" t="s">
        <v>94</v>
      </c>
    </row>
    <row r="28" spans="1:13" ht="14.25" customHeight="1">
      <c r="A28" s="135" t="s">
        <v>154</v>
      </c>
      <c r="B28" s="135" t="s">
        <v>155</v>
      </c>
      <c r="C28" s="111">
        <v>201420</v>
      </c>
      <c r="D28" s="111">
        <v>201420</v>
      </c>
      <c r="E28" s="111">
        <v>201420</v>
      </c>
      <c r="F28" s="111">
        <v>201420</v>
      </c>
      <c r="G28" s="111"/>
      <c r="H28" s="111"/>
      <c r="I28" s="111"/>
      <c r="J28" s="143"/>
      <c r="K28" s="144"/>
      <c r="L28" s="144"/>
      <c r="M28" s="144"/>
    </row>
    <row r="29" spans="1:13" ht="14.25" customHeight="1">
      <c r="A29" s="136" t="s">
        <v>156</v>
      </c>
      <c r="B29" s="136" t="s">
        <v>157</v>
      </c>
      <c r="C29" s="111">
        <v>201420</v>
      </c>
      <c r="D29" s="111">
        <v>201420</v>
      </c>
      <c r="E29" s="111">
        <v>201420</v>
      </c>
      <c r="F29" s="111">
        <v>201420</v>
      </c>
      <c r="G29" s="111"/>
      <c r="H29" s="111"/>
      <c r="I29" s="111"/>
      <c r="J29" s="143"/>
      <c r="K29" s="144"/>
      <c r="L29" s="144"/>
      <c r="M29" s="144"/>
    </row>
    <row r="30" spans="1:13" ht="14.25" customHeight="1">
      <c r="A30" s="137" t="s">
        <v>158</v>
      </c>
      <c r="B30" s="137" t="s">
        <v>159</v>
      </c>
      <c r="C30" s="111">
        <v>201420</v>
      </c>
      <c r="D30" s="111">
        <v>201420</v>
      </c>
      <c r="E30" s="111">
        <v>201420</v>
      </c>
      <c r="F30" s="111">
        <v>201420</v>
      </c>
      <c r="G30" s="111"/>
      <c r="H30" s="111"/>
      <c r="I30" s="111"/>
      <c r="J30" s="143"/>
      <c r="K30" s="144"/>
      <c r="L30" s="144"/>
      <c r="M30" s="144"/>
    </row>
    <row r="31" spans="1:13" ht="14.25" customHeight="1">
      <c r="A31" s="202" t="s">
        <v>75</v>
      </c>
      <c r="B31" s="202" t="s">
        <v>160</v>
      </c>
      <c r="C31" s="140">
        <f>C8+C23+C28</f>
        <v>34396598.780000001</v>
      </c>
      <c r="D31" s="140">
        <f t="shared" ref="D31:I31" si="0">D8+D23+D28</f>
        <v>34376598.780000001</v>
      </c>
      <c r="E31" s="140">
        <f t="shared" si="0"/>
        <v>29109778.780000001</v>
      </c>
      <c r="F31" s="140">
        <f t="shared" si="0"/>
        <v>28835191.620000001</v>
      </c>
      <c r="G31" s="140">
        <f t="shared" si="0"/>
        <v>274587.15999999997</v>
      </c>
      <c r="H31" s="140">
        <f t="shared" si="0"/>
        <v>5266820</v>
      </c>
      <c r="I31" s="140">
        <f t="shared" si="0"/>
        <v>20000</v>
      </c>
      <c r="J31" s="143"/>
      <c r="K31" s="144"/>
      <c r="L31" s="144"/>
      <c r="M31" s="140">
        <v>20000</v>
      </c>
    </row>
  </sheetData>
  <sheetProtection formatCells="0" formatColumns="0" formatRows="0" insertColumns="0" insertRows="0" insertHyperlinks="0" deleteColumns="0" deleteRows="0" sort="0" autoFilter="0" pivotTables="0"/>
  <mergeCells count="15">
    <mergeCell ref="M5:M6"/>
    <mergeCell ref="E5:G5"/>
    <mergeCell ref="J5:L5"/>
    <mergeCell ref="A31:B31"/>
    <mergeCell ref="A5:A6"/>
    <mergeCell ref="B5:B6"/>
    <mergeCell ref="C4:C6"/>
    <mergeCell ref="D5:D6"/>
    <mergeCell ref="H5:H6"/>
    <mergeCell ref="I5:I6"/>
    <mergeCell ref="A2:M2"/>
    <mergeCell ref="A3:F3"/>
    <mergeCell ref="A4:B4"/>
    <mergeCell ref="D4:H4"/>
    <mergeCell ref="I4:M4"/>
  </mergeCells>
  <phoneticPr fontId="51" type="noConversion"/>
  <printOptions horizontalCentered="1"/>
  <pageMargins left="0.39370078740157499" right="0.39370078740157499" top="0.511811023622047" bottom="0.511811023622047" header="0.31496062992126" footer="0.31496062992126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showZeros="0" view="pageBreakPreview" zoomScaleNormal="100" workbookViewId="0">
      <pane xSplit="1" ySplit="6" topLeftCell="B7" activePane="bottomRight" state="frozen"/>
      <selection pane="topRight"/>
      <selection pane="bottomLeft"/>
      <selection pane="bottomRight" activeCell="C12" sqref="C12"/>
    </sheetView>
  </sheetViews>
  <sheetFormatPr defaultColWidth="9" defaultRowHeight="15.6"/>
  <cols>
    <col min="1" max="2" width="27.44140625" style="122" customWidth="1"/>
    <col min="3" max="3" width="17.33203125" style="123" customWidth="1"/>
    <col min="4" max="5" width="26.33203125" style="124" customWidth="1"/>
    <col min="6" max="6" width="18.6640625" style="124" customWidth="1"/>
    <col min="7" max="16384" width="9" style="48"/>
  </cols>
  <sheetData>
    <row r="1" spans="1:6" ht="12" customHeight="1">
      <c r="A1" s="125"/>
      <c r="B1" s="125"/>
      <c r="C1" s="69"/>
      <c r="D1" s="48"/>
      <c r="E1" s="48"/>
      <c r="F1" s="126"/>
    </row>
    <row r="2" spans="1:6" ht="25.5" customHeight="1">
      <c r="A2" s="203" t="s">
        <v>8</v>
      </c>
      <c r="B2" s="203"/>
      <c r="C2" s="203"/>
      <c r="D2" s="203"/>
      <c r="E2" s="204"/>
      <c r="F2" s="204"/>
    </row>
    <row r="3" spans="1:6" ht="15.75" customHeight="1">
      <c r="A3" s="205" t="str">
        <f>"单位名称："&amp;封面!$A$2</f>
        <v>单位名称：（剑川县社会保险中心）</v>
      </c>
      <c r="B3" s="206"/>
      <c r="C3" s="207"/>
      <c r="D3" s="208"/>
      <c r="E3" s="48"/>
      <c r="F3" s="127" t="s">
        <v>20</v>
      </c>
    </row>
    <row r="4" spans="1:6" s="121" customFormat="1" ht="19.5" customHeight="1">
      <c r="A4" s="212" t="s">
        <v>213</v>
      </c>
      <c r="B4" s="214" t="s">
        <v>214</v>
      </c>
      <c r="C4" s="209" t="s">
        <v>215</v>
      </c>
      <c r="D4" s="210"/>
      <c r="E4" s="211"/>
      <c r="F4" s="214" t="s">
        <v>216</v>
      </c>
    </row>
    <row r="5" spans="1:6" s="121" customFormat="1" ht="19.5" customHeight="1">
      <c r="A5" s="213"/>
      <c r="B5" s="215"/>
      <c r="C5" s="128" t="s">
        <v>77</v>
      </c>
      <c r="D5" s="128" t="s">
        <v>217</v>
      </c>
      <c r="E5" s="128" t="s">
        <v>218</v>
      </c>
      <c r="F5" s="215"/>
    </row>
    <row r="6" spans="1:6" s="121" customFormat="1" ht="15.9" customHeight="1">
      <c r="A6" s="129" t="s">
        <v>219</v>
      </c>
      <c r="B6" s="129">
        <v>2</v>
      </c>
      <c r="C6" s="130" t="s">
        <v>220</v>
      </c>
      <c r="D6" s="129">
        <v>4</v>
      </c>
      <c r="E6" s="129">
        <v>5</v>
      </c>
      <c r="F6" s="129">
        <v>6</v>
      </c>
    </row>
    <row r="7" spans="1:6" ht="15.9" customHeight="1">
      <c r="A7" s="77">
        <v>2000</v>
      </c>
      <c r="B7" s="77"/>
      <c r="C7" s="77">
        <f>SUM(D7+E7)</f>
        <v>0</v>
      </c>
      <c r="D7" s="77"/>
      <c r="E7" s="77"/>
      <c r="F7" s="77">
        <v>2000</v>
      </c>
    </row>
    <row r="8" spans="1:6" ht="15.9" customHeight="1">
      <c r="A8" s="131"/>
      <c r="B8" s="131"/>
      <c r="C8" s="132"/>
      <c r="D8" s="131"/>
      <c r="E8" s="131"/>
      <c r="F8" s="131"/>
    </row>
    <row r="9" spans="1:6">
      <c r="A9" s="18"/>
    </row>
  </sheetData>
  <mergeCells count="6">
    <mergeCell ref="A2:F2"/>
    <mergeCell ref="A3:D3"/>
    <mergeCell ref="C4:E4"/>
    <mergeCell ref="A4:A5"/>
    <mergeCell ref="B4:B5"/>
    <mergeCell ref="F4:F5"/>
  </mergeCells>
  <phoneticPr fontId="51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99" orientation="landscape" r:id="rId1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4"/>
  <sheetViews>
    <sheetView showZeros="0" view="pageBreakPreview" zoomScaleNormal="85" workbookViewId="0">
      <pane xSplit="2" ySplit="8" topLeftCell="C9" activePane="bottomRight" state="frozen"/>
      <selection pane="topRight"/>
      <selection pane="bottomLeft"/>
      <selection pane="bottomRight" activeCell="H44" sqref="H44"/>
    </sheetView>
  </sheetViews>
  <sheetFormatPr defaultColWidth="9.109375" defaultRowHeight="14.25" customHeight="1"/>
  <cols>
    <col min="1" max="1" width="16.5546875" style="83" customWidth="1"/>
    <col min="2" max="2" width="21.6640625" style="83" customWidth="1"/>
    <col min="3" max="3" width="17.88671875" style="83" customWidth="1"/>
    <col min="4" max="4" width="8.6640625" style="83" customWidth="1"/>
    <col min="5" max="5" width="15.109375" style="83" customWidth="1"/>
    <col min="6" max="6" width="14.33203125" style="83" customWidth="1"/>
    <col min="7" max="7" width="15.77734375" style="83" customWidth="1"/>
    <col min="8" max="8" width="14.33203125" style="83" customWidth="1"/>
    <col min="9" max="9" width="13.6640625" style="115" customWidth="1"/>
    <col min="10" max="10" width="13.5546875" style="115" customWidth="1"/>
    <col min="11" max="11" width="14.5546875" style="115" customWidth="1"/>
    <col min="12" max="24" width="12.109375" style="115" customWidth="1"/>
    <col min="25" max="25" width="13.44140625" style="115" customWidth="1"/>
    <col min="26" max="30" width="12.109375" style="115" customWidth="1"/>
    <col min="31" max="16384" width="9.109375" style="19"/>
  </cols>
  <sheetData>
    <row r="1" spans="1:30" s="48" customFormat="1" ht="12" customHeight="1">
      <c r="A1" s="116"/>
      <c r="B1" s="116"/>
      <c r="C1" s="116"/>
      <c r="D1" s="116"/>
      <c r="E1" s="116"/>
      <c r="F1" s="116"/>
      <c r="G1" s="116"/>
      <c r="H1" s="116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120"/>
    </row>
    <row r="2" spans="1:30" s="48" customFormat="1" ht="39" customHeight="1">
      <c r="A2" s="177" t="s">
        <v>9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</row>
    <row r="3" spans="1:30" s="58" customFormat="1" ht="24" customHeight="1">
      <c r="A3" s="179" t="str">
        <f>"单位名称："&amp;封面!$A$2</f>
        <v>单位名称：（剑川县社会保险中心）</v>
      </c>
      <c r="B3" s="199"/>
      <c r="C3" s="199"/>
      <c r="D3" s="199"/>
      <c r="E3" s="199"/>
      <c r="F3" s="199"/>
      <c r="G3" s="199"/>
      <c r="H3" s="199"/>
      <c r="I3" s="200"/>
      <c r="J3" s="200"/>
      <c r="Y3" s="50"/>
      <c r="Z3" s="50"/>
      <c r="AA3" s="50"/>
      <c r="AB3" s="50"/>
      <c r="AC3" s="216" t="s">
        <v>20</v>
      </c>
      <c r="AD3" s="216"/>
    </row>
    <row r="4" spans="1:30" ht="18" customHeight="1">
      <c r="A4" s="221" t="s">
        <v>221</v>
      </c>
      <c r="B4" s="221" t="s">
        <v>222</v>
      </c>
      <c r="C4" s="221" t="s">
        <v>223</v>
      </c>
      <c r="D4" s="221" t="s">
        <v>224</v>
      </c>
      <c r="E4" s="221" t="s">
        <v>225</v>
      </c>
      <c r="F4" s="221" t="s">
        <v>226</v>
      </c>
      <c r="G4" s="221" t="s">
        <v>227</v>
      </c>
      <c r="H4" s="222" t="s">
        <v>75</v>
      </c>
      <c r="I4" s="217" t="s">
        <v>76</v>
      </c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9"/>
      <c r="Y4" s="190" t="s">
        <v>63</v>
      </c>
      <c r="Z4" s="191"/>
      <c r="AA4" s="191"/>
      <c r="AB4" s="191"/>
      <c r="AC4" s="191"/>
      <c r="AD4" s="192"/>
    </row>
    <row r="5" spans="1:30" ht="18" customHeight="1">
      <c r="A5" s="221"/>
      <c r="B5" s="221"/>
      <c r="C5" s="221"/>
      <c r="D5" s="221"/>
      <c r="E5" s="221"/>
      <c r="F5" s="221"/>
      <c r="G5" s="221"/>
      <c r="H5" s="223"/>
      <c r="I5" s="198" t="s">
        <v>77</v>
      </c>
      <c r="J5" s="193" t="s">
        <v>78</v>
      </c>
      <c r="K5" s="193"/>
      <c r="L5" s="193"/>
      <c r="M5" s="193"/>
      <c r="N5" s="193"/>
      <c r="O5" s="193"/>
      <c r="P5" s="198" t="s">
        <v>79</v>
      </c>
      <c r="Q5" s="198" t="s">
        <v>80</v>
      </c>
      <c r="R5" s="198" t="s">
        <v>81</v>
      </c>
      <c r="S5" s="193" t="s">
        <v>82</v>
      </c>
      <c r="T5" s="193"/>
      <c r="U5" s="193"/>
      <c r="V5" s="193"/>
      <c r="W5" s="193"/>
      <c r="X5" s="193"/>
      <c r="Y5" s="198" t="s">
        <v>77</v>
      </c>
      <c r="Z5" s="198" t="s">
        <v>78</v>
      </c>
      <c r="AA5" s="198" t="s">
        <v>79</v>
      </c>
      <c r="AB5" s="198" t="s">
        <v>80</v>
      </c>
      <c r="AC5" s="198" t="s">
        <v>81</v>
      </c>
      <c r="AD5" s="198" t="s">
        <v>82</v>
      </c>
    </row>
    <row r="6" spans="1:30" ht="18" customHeight="1">
      <c r="A6" s="221"/>
      <c r="B6" s="221"/>
      <c r="C6" s="221"/>
      <c r="D6" s="221"/>
      <c r="E6" s="221"/>
      <c r="F6" s="221"/>
      <c r="G6" s="221"/>
      <c r="H6" s="223"/>
      <c r="I6" s="196"/>
      <c r="J6" s="193" t="s">
        <v>228</v>
      </c>
      <c r="K6" s="193"/>
      <c r="L6" s="193" t="s">
        <v>229</v>
      </c>
      <c r="M6" s="193" t="s">
        <v>230</v>
      </c>
      <c r="N6" s="193" t="s">
        <v>231</v>
      </c>
      <c r="O6" s="193" t="s">
        <v>232</v>
      </c>
      <c r="P6" s="196"/>
      <c r="Q6" s="196"/>
      <c r="R6" s="196"/>
      <c r="S6" s="198" t="s">
        <v>77</v>
      </c>
      <c r="T6" s="198" t="s">
        <v>83</v>
      </c>
      <c r="U6" s="198" t="s">
        <v>84</v>
      </c>
      <c r="V6" s="198" t="s">
        <v>85</v>
      </c>
      <c r="W6" s="198" t="s">
        <v>86</v>
      </c>
      <c r="X6" s="198" t="s">
        <v>87</v>
      </c>
      <c r="Y6" s="196"/>
      <c r="Z6" s="196"/>
      <c r="AA6" s="196"/>
      <c r="AB6" s="196"/>
      <c r="AC6" s="196"/>
      <c r="AD6" s="196"/>
    </row>
    <row r="7" spans="1:30" ht="30" customHeight="1">
      <c r="A7" s="221"/>
      <c r="B7" s="221"/>
      <c r="C7" s="221"/>
      <c r="D7" s="221"/>
      <c r="E7" s="221"/>
      <c r="F7" s="221"/>
      <c r="G7" s="221"/>
      <c r="H7" s="224"/>
      <c r="I7" s="197"/>
      <c r="J7" s="41" t="s">
        <v>228</v>
      </c>
      <c r="K7" s="41" t="s">
        <v>233</v>
      </c>
      <c r="L7" s="193"/>
      <c r="M7" s="193"/>
      <c r="N7" s="193"/>
      <c r="O7" s="193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</row>
    <row r="8" spans="1:30" ht="18" customHeight="1">
      <c r="A8" s="117" t="s">
        <v>200</v>
      </c>
      <c r="B8" s="117" t="s">
        <v>201</v>
      </c>
      <c r="C8" s="117" t="s">
        <v>234</v>
      </c>
      <c r="D8" s="117" t="s">
        <v>235</v>
      </c>
      <c r="E8" s="117" t="s">
        <v>236</v>
      </c>
      <c r="F8" s="117" t="s">
        <v>205</v>
      </c>
      <c r="G8" s="117" t="s">
        <v>206</v>
      </c>
      <c r="H8" s="117" t="s">
        <v>237</v>
      </c>
      <c r="I8" s="117" t="s">
        <v>238</v>
      </c>
      <c r="J8" s="117" t="s">
        <v>239</v>
      </c>
      <c r="K8" s="117" t="s">
        <v>210</v>
      </c>
      <c r="L8" s="117" t="s">
        <v>211</v>
      </c>
      <c r="M8" s="117" t="s">
        <v>212</v>
      </c>
      <c r="N8" s="117" t="s">
        <v>240</v>
      </c>
      <c r="O8" s="117" t="s">
        <v>241</v>
      </c>
      <c r="P8" s="117" t="s">
        <v>242</v>
      </c>
      <c r="Q8" s="117" t="s">
        <v>243</v>
      </c>
      <c r="R8" s="117" t="s">
        <v>244</v>
      </c>
      <c r="S8" s="117" t="s">
        <v>245</v>
      </c>
      <c r="T8" s="117" t="s">
        <v>246</v>
      </c>
      <c r="U8" s="117" t="s">
        <v>247</v>
      </c>
      <c r="V8" s="117" t="s">
        <v>248</v>
      </c>
      <c r="W8" s="117" t="s">
        <v>249</v>
      </c>
      <c r="X8" s="117" t="s">
        <v>250</v>
      </c>
      <c r="Y8" s="117" t="s">
        <v>251</v>
      </c>
      <c r="Z8" s="117" t="s">
        <v>252</v>
      </c>
      <c r="AA8" s="117" t="s">
        <v>253</v>
      </c>
      <c r="AB8" s="117" t="s">
        <v>254</v>
      </c>
      <c r="AC8" s="117" t="s">
        <v>255</v>
      </c>
      <c r="AD8" s="117" t="s">
        <v>256</v>
      </c>
    </row>
    <row r="9" spans="1:30" ht="18" customHeight="1">
      <c r="A9" s="108" t="s">
        <v>93</v>
      </c>
      <c r="B9" s="108" t="s">
        <v>257</v>
      </c>
      <c r="C9" s="108" t="s">
        <v>258</v>
      </c>
      <c r="D9" s="108" t="s">
        <v>118</v>
      </c>
      <c r="E9" s="108" t="s">
        <v>119</v>
      </c>
      <c r="F9" s="108" t="s">
        <v>259</v>
      </c>
      <c r="G9" s="108" t="s">
        <v>260</v>
      </c>
      <c r="H9" s="110">
        <v>678480</v>
      </c>
      <c r="I9" s="110">
        <v>678480</v>
      </c>
      <c r="J9" s="110">
        <v>678480</v>
      </c>
      <c r="K9" s="110">
        <v>203544</v>
      </c>
      <c r="L9" s="110"/>
      <c r="M9" s="110">
        <v>474936</v>
      </c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 t="s">
        <v>94</v>
      </c>
    </row>
    <row r="10" spans="1:30" ht="18" customHeight="1">
      <c r="A10" s="108" t="s">
        <v>93</v>
      </c>
      <c r="B10" s="108" t="s">
        <v>257</v>
      </c>
      <c r="C10" s="108" t="s">
        <v>258</v>
      </c>
      <c r="D10" s="108" t="s">
        <v>118</v>
      </c>
      <c r="E10" s="108" t="s">
        <v>119</v>
      </c>
      <c r="F10" s="108" t="s">
        <v>261</v>
      </c>
      <c r="G10" s="108" t="s">
        <v>262</v>
      </c>
      <c r="H10" s="110">
        <v>162300</v>
      </c>
      <c r="I10" s="110">
        <v>162300</v>
      </c>
      <c r="J10" s="110">
        <v>162300</v>
      </c>
      <c r="K10" s="110">
        <v>48690</v>
      </c>
      <c r="L10" s="110"/>
      <c r="M10" s="110">
        <v>113610</v>
      </c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</row>
    <row r="11" spans="1:30" ht="18" customHeight="1">
      <c r="A11" s="108" t="s">
        <v>93</v>
      </c>
      <c r="B11" s="108" t="s">
        <v>257</v>
      </c>
      <c r="C11" s="108" t="s">
        <v>258</v>
      </c>
      <c r="D11" s="108" t="s">
        <v>118</v>
      </c>
      <c r="E11" s="108" t="s">
        <v>119</v>
      </c>
      <c r="F11" s="108" t="s">
        <v>261</v>
      </c>
      <c r="G11" s="108" t="s">
        <v>262</v>
      </c>
      <c r="H11" s="110">
        <v>649404</v>
      </c>
      <c r="I11" s="110">
        <v>649404</v>
      </c>
      <c r="J11" s="110">
        <v>649404</v>
      </c>
      <c r="K11" s="110">
        <v>194821.2</v>
      </c>
      <c r="L11" s="110"/>
      <c r="M11" s="110">
        <v>454582.8</v>
      </c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</row>
    <row r="12" spans="1:30" ht="18" customHeight="1">
      <c r="A12" s="108" t="s">
        <v>93</v>
      </c>
      <c r="B12" s="108" t="s">
        <v>263</v>
      </c>
      <c r="C12" s="108" t="s">
        <v>264</v>
      </c>
      <c r="D12" s="108" t="s">
        <v>118</v>
      </c>
      <c r="E12" s="108" t="s">
        <v>119</v>
      </c>
      <c r="F12" s="108" t="s">
        <v>259</v>
      </c>
      <c r="G12" s="108" t="s">
        <v>260</v>
      </c>
      <c r="H12" s="110">
        <v>78876</v>
      </c>
      <c r="I12" s="110">
        <v>78876</v>
      </c>
      <c r="J12" s="110">
        <v>78876</v>
      </c>
      <c r="K12" s="110">
        <v>23662.799999999999</v>
      </c>
      <c r="L12" s="110"/>
      <c r="M12" s="110">
        <v>55213.2</v>
      </c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</row>
    <row r="13" spans="1:30" ht="18" customHeight="1">
      <c r="A13" s="108" t="s">
        <v>93</v>
      </c>
      <c r="B13" s="108" t="s">
        <v>263</v>
      </c>
      <c r="C13" s="108" t="s">
        <v>264</v>
      </c>
      <c r="D13" s="108" t="s">
        <v>118</v>
      </c>
      <c r="E13" s="108" t="s">
        <v>119</v>
      </c>
      <c r="F13" s="108" t="s">
        <v>261</v>
      </c>
      <c r="G13" s="108" t="s">
        <v>262</v>
      </c>
      <c r="H13" s="110">
        <v>9000</v>
      </c>
      <c r="I13" s="110">
        <v>9000</v>
      </c>
      <c r="J13" s="110">
        <v>9000</v>
      </c>
      <c r="K13" s="110">
        <v>2700</v>
      </c>
      <c r="L13" s="110"/>
      <c r="M13" s="110">
        <v>6300</v>
      </c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</row>
    <row r="14" spans="1:30" ht="18" customHeight="1">
      <c r="A14" s="108" t="s">
        <v>93</v>
      </c>
      <c r="B14" s="108" t="s">
        <v>263</v>
      </c>
      <c r="C14" s="108" t="s">
        <v>264</v>
      </c>
      <c r="D14" s="108" t="s">
        <v>118</v>
      </c>
      <c r="E14" s="108" t="s">
        <v>119</v>
      </c>
      <c r="F14" s="108" t="s">
        <v>265</v>
      </c>
      <c r="G14" s="108" t="s">
        <v>266</v>
      </c>
      <c r="H14" s="110">
        <v>33216</v>
      </c>
      <c r="I14" s="110">
        <v>33216</v>
      </c>
      <c r="J14" s="110">
        <v>33216</v>
      </c>
      <c r="K14" s="110">
        <v>9964.7999999999993</v>
      </c>
      <c r="L14" s="110"/>
      <c r="M14" s="110">
        <v>23251.200000000001</v>
      </c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</row>
    <row r="15" spans="1:30" ht="18" customHeight="1">
      <c r="A15" s="108" t="s">
        <v>93</v>
      </c>
      <c r="B15" s="108" t="s">
        <v>267</v>
      </c>
      <c r="C15" s="108" t="s">
        <v>268</v>
      </c>
      <c r="D15" s="108" t="s">
        <v>118</v>
      </c>
      <c r="E15" s="108" t="s">
        <v>119</v>
      </c>
      <c r="F15" s="108" t="s">
        <v>269</v>
      </c>
      <c r="G15" s="108" t="s">
        <v>270</v>
      </c>
      <c r="H15" s="110">
        <v>5883.51</v>
      </c>
      <c r="I15" s="110">
        <v>5883.51</v>
      </c>
      <c r="J15" s="110">
        <v>5883.51</v>
      </c>
      <c r="K15" s="110">
        <v>1765.05</v>
      </c>
      <c r="L15" s="110"/>
      <c r="M15" s="110">
        <v>4118.46</v>
      </c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</row>
    <row r="16" spans="1:30" ht="31.05" customHeight="1">
      <c r="A16" s="108" t="s">
        <v>93</v>
      </c>
      <c r="B16" s="108" t="s">
        <v>267</v>
      </c>
      <c r="C16" s="108" t="s">
        <v>268</v>
      </c>
      <c r="D16" s="108" t="s">
        <v>126</v>
      </c>
      <c r="E16" s="108" t="s">
        <v>127</v>
      </c>
      <c r="F16" s="108" t="s">
        <v>271</v>
      </c>
      <c r="G16" s="108" t="s">
        <v>272</v>
      </c>
      <c r="H16" s="110">
        <v>253907.84</v>
      </c>
      <c r="I16" s="110">
        <v>253907.84</v>
      </c>
      <c r="J16" s="110">
        <v>253907.84</v>
      </c>
      <c r="K16" s="110">
        <v>76172.350000000006</v>
      </c>
      <c r="L16" s="110"/>
      <c r="M16" s="110">
        <v>177735.49</v>
      </c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</row>
    <row r="17" spans="1:30" ht="28.05" customHeight="1">
      <c r="A17" s="108" t="s">
        <v>93</v>
      </c>
      <c r="B17" s="108" t="s">
        <v>267</v>
      </c>
      <c r="C17" s="108" t="s">
        <v>268</v>
      </c>
      <c r="D17" s="108" t="s">
        <v>126</v>
      </c>
      <c r="E17" s="108" t="s">
        <v>127</v>
      </c>
      <c r="F17" s="108" t="s">
        <v>271</v>
      </c>
      <c r="G17" s="108" t="s">
        <v>272</v>
      </c>
      <c r="H17" s="110">
        <v>26689.439999999999</v>
      </c>
      <c r="I17" s="110">
        <v>26689.439999999999</v>
      </c>
      <c r="J17" s="110">
        <v>26689.439999999999</v>
      </c>
      <c r="K17" s="110">
        <v>8006.83</v>
      </c>
      <c r="L17" s="110"/>
      <c r="M17" s="110">
        <v>18682.61</v>
      </c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</row>
    <row r="18" spans="1:30" ht="31.05" customHeight="1">
      <c r="A18" s="108" t="s">
        <v>93</v>
      </c>
      <c r="B18" s="108" t="s">
        <v>267</v>
      </c>
      <c r="C18" s="108" t="s">
        <v>268</v>
      </c>
      <c r="D18" s="108" t="s">
        <v>128</v>
      </c>
      <c r="E18" s="108" t="s">
        <v>129</v>
      </c>
      <c r="F18" s="108" t="s">
        <v>273</v>
      </c>
      <c r="G18" s="108" t="s">
        <v>274</v>
      </c>
      <c r="H18" s="110">
        <v>390000</v>
      </c>
      <c r="I18" s="110">
        <v>390000</v>
      </c>
      <c r="J18" s="110">
        <v>390000</v>
      </c>
      <c r="K18" s="110">
        <v>117000</v>
      </c>
      <c r="L18" s="110"/>
      <c r="M18" s="110">
        <v>273000</v>
      </c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</row>
    <row r="19" spans="1:30" ht="28.95" customHeight="1">
      <c r="A19" s="108" t="s">
        <v>93</v>
      </c>
      <c r="B19" s="108" t="s">
        <v>267</v>
      </c>
      <c r="C19" s="108" t="s">
        <v>268</v>
      </c>
      <c r="D19" s="108" t="s">
        <v>148</v>
      </c>
      <c r="E19" s="108" t="s">
        <v>149</v>
      </c>
      <c r="F19" s="108" t="s">
        <v>275</v>
      </c>
      <c r="G19" s="108" t="s">
        <v>276</v>
      </c>
      <c r="H19" s="110">
        <v>119060.46</v>
      </c>
      <c r="I19" s="110">
        <v>119060.46</v>
      </c>
      <c r="J19" s="110">
        <v>119060.46</v>
      </c>
      <c r="K19" s="110">
        <v>35718.14</v>
      </c>
      <c r="L19" s="110"/>
      <c r="M19" s="110">
        <v>83342.320000000007</v>
      </c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</row>
    <row r="20" spans="1:30" ht="24" customHeight="1">
      <c r="A20" s="108" t="s">
        <v>93</v>
      </c>
      <c r="B20" s="108" t="s">
        <v>267</v>
      </c>
      <c r="C20" s="108" t="s">
        <v>268</v>
      </c>
      <c r="D20" s="108" t="s">
        <v>150</v>
      </c>
      <c r="E20" s="108" t="s">
        <v>151</v>
      </c>
      <c r="F20" s="108" t="s">
        <v>275</v>
      </c>
      <c r="G20" s="108" t="s">
        <v>276</v>
      </c>
      <c r="H20" s="110">
        <v>14345.57</v>
      </c>
      <c r="I20" s="110">
        <v>14345.57</v>
      </c>
      <c r="J20" s="110">
        <v>14345.57</v>
      </c>
      <c r="K20" s="110">
        <v>4303.67</v>
      </c>
      <c r="L20" s="110"/>
      <c r="M20" s="110">
        <v>10041.9</v>
      </c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</row>
    <row r="21" spans="1:30" ht="18" customHeight="1">
      <c r="A21" s="108" t="s">
        <v>93</v>
      </c>
      <c r="B21" s="108" t="s">
        <v>267</v>
      </c>
      <c r="C21" s="108" t="s">
        <v>268</v>
      </c>
      <c r="D21" s="108" t="s">
        <v>152</v>
      </c>
      <c r="E21" s="108" t="s">
        <v>153</v>
      </c>
      <c r="F21" s="108" t="s">
        <v>269</v>
      </c>
      <c r="G21" s="108" t="s">
        <v>270</v>
      </c>
      <c r="H21" s="110">
        <v>750.64</v>
      </c>
      <c r="I21" s="110">
        <v>750.64</v>
      </c>
      <c r="J21" s="110">
        <v>750.64</v>
      </c>
      <c r="K21" s="110">
        <v>225.19</v>
      </c>
      <c r="L21" s="110"/>
      <c r="M21" s="110">
        <v>525.45000000000005</v>
      </c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</row>
    <row r="22" spans="1:30" ht="18" customHeight="1">
      <c r="A22" s="108" t="s">
        <v>93</v>
      </c>
      <c r="B22" s="108" t="s">
        <v>267</v>
      </c>
      <c r="C22" s="108" t="s">
        <v>268</v>
      </c>
      <c r="D22" s="108" t="s">
        <v>152</v>
      </c>
      <c r="E22" s="108" t="s">
        <v>153</v>
      </c>
      <c r="F22" s="108" t="s">
        <v>269</v>
      </c>
      <c r="G22" s="108" t="s">
        <v>270</v>
      </c>
      <c r="H22" s="110">
        <v>7141.16</v>
      </c>
      <c r="I22" s="110">
        <v>7141.16</v>
      </c>
      <c r="J22" s="110">
        <v>7141.16</v>
      </c>
      <c r="K22" s="110">
        <v>2142.35</v>
      </c>
      <c r="L22" s="110"/>
      <c r="M22" s="110">
        <v>4998.8100000000004</v>
      </c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</row>
    <row r="23" spans="1:30" ht="18" customHeight="1">
      <c r="A23" s="108" t="s">
        <v>93</v>
      </c>
      <c r="B23" s="108" t="s">
        <v>277</v>
      </c>
      <c r="C23" s="108" t="s">
        <v>159</v>
      </c>
      <c r="D23" s="108" t="s">
        <v>158</v>
      </c>
      <c r="E23" s="108" t="s">
        <v>159</v>
      </c>
      <c r="F23" s="108" t="s">
        <v>278</v>
      </c>
      <c r="G23" s="108" t="s">
        <v>159</v>
      </c>
      <c r="H23" s="110">
        <v>201420</v>
      </c>
      <c r="I23" s="110">
        <v>201420</v>
      </c>
      <c r="J23" s="110">
        <v>201420</v>
      </c>
      <c r="K23" s="110">
        <v>60426</v>
      </c>
      <c r="L23" s="110"/>
      <c r="M23" s="110">
        <v>140994</v>
      </c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</row>
    <row r="24" spans="1:30" ht="18" customHeight="1">
      <c r="A24" s="108" t="s">
        <v>93</v>
      </c>
      <c r="B24" s="108" t="s">
        <v>279</v>
      </c>
      <c r="C24" s="108" t="s">
        <v>280</v>
      </c>
      <c r="D24" s="108" t="s">
        <v>118</v>
      </c>
      <c r="E24" s="108" t="s">
        <v>119</v>
      </c>
      <c r="F24" s="108" t="s">
        <v>281</v>
      </c>
      <c r="G24" s="108" t="s">
        <v>282</v>
      </c>
      <c r="H24" s="110">
        <v>130200</v>
      </c>
      <c r="I24" s="110">
        <v>130200</v>
      </c>
      <c r="J24" s="110">
        <v>130200</v>
      </c>
      <c r="K24" s="110">
        <v>39060</v>
      </c>
      <c r="L24" s="110"/>
      <c r="M24" s="110">
        <v>91140</v>
      </c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</row>
    <row r="25" spans="1:30" ht="18" customHeight="1">
      <c r="A25" s="108" t="s">
        <v>93</v>
      </c>
      <c r="B25" s="108" t="s">
        <v>283</v>
      </c>
      <c r="C25" s="108" t="s">
        <v>284</v>
      </c>
      <c r="D25" s="108" t="s">
        <v>118</v>
      </c>
      <c r="E25" s="108" t="s">
        <v>119</v>
      </c>
      <c r="F25" s="108" t="s">
        <v>285</v>
      </c>
      <c r="G25" s="108" t="s">
        <v>286</v>
      </c>
      <c r="H25" s="110">
        <v>48725</v>
      </c>
      <c r="I25" s="110">
        <v>48725</v>
      </c>
      <c r="J25" s="110">
        <v>48725</v>
      </c>
      <c r="K25" s="110">
        <v>14617.5</v>
      </c>
      <c r="L25" s="110"/>
      <c r="M25" s="110">
        <v>34107.5</v>
      </c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</row>
    <row r="26" spans="1:30" ht="18" customHeight="1">
      <c r="A26" s="108" t="s">
        <v>93</v>
      </c>
      <c r="B26" s="108" t="s">
        <v>283</v>
      </c>
      <c r="C26" s="108" t="s">
        <v>284</v>
      </c>
      <c r="D26" s="108" t="s">
        <v>118</v>
      </c>
      <c r="E26" s="108" t="s">
        <v>119</v>
      </c>
      <c r="F26" s="108" t="s">
        <v>287</v>
      </c>
      <c r="G26" s="108" t="s">
        <v>288</v>
      </c>
      <c r="H26" s="110">
        <v>1000</v>
      </c>
      <c r="I26" s="110">
        <v>1000</v>
      </c>
      <c r="J26" s="110">
        <v>1000</v>
      </c>
      <c r="K26" s="110">
        <v>300</v>
      </c>
      <c r="L26" s="110"/>
      <c r="M26" s="110">
        <v>700</v>
      </c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</row>
    <row r="27" spans="1:30" ht="18" customHeight="1">
      <c r="A27" s="108" t="s">
        <v>93</v>
      </c>
      <c r="B27" s="108" t="s">
        <v>283</v>
      </c>
      <c r="C27" s="108" t="s">
        <v>284</v>
      </c>
      <c r="D27" s="108" t="s">
        <v>118</v>
      </c>
      <c r="E27" s="108" t="s">
        <v>119</v>
      </c>
      <c r="F27" s="108" t="s">
        <v>289</v>
      </c>
      <c r="G27" s="108" t="s">
        <v>290</v>
      </c>
      <c r="H27" s="110">
        <v>3000</v>
      </c>
      <c r="I27" s="110">
        <v>3000</v>
      </c>
      <c r="J27" s="110">
        <v>3000</v>
      </c>
      <c r="K27" s="110">
        <v>900</v>
      </c>
      <c r="L27" s="110"/>
      <c r="M27" s="110">
        <v>2100</v>
      </c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 t="s">
        <v>94</v>
      </c>
    </row>
    <row r="28" spans="1:30" ht="18" customHeight="1">
      <c r="A28" s="108" t="s">
        <v>93</v>
      </c>
      <c r="B28" s="108" t="s">
        <v>283</v>
      </c>
      <c r="C28" s="108" t="s">
        <v>284</v>
      </c>
      <c r="D28" s="108" t="s">
        <v>118</v>
      </c>
      <c r="E28" s="108" t="s">
        <v>119</v>
      </c>
      <c r="F28" s="108" t="s">
        <v>291</v>
      </c>
      <c r="G28" s="108" t="s">
        <v>292</v>
      </c>
      <c r="H28" s="110">
        <v>2000</v>
      </c>
      <c r="I28" s="110">
        <v>2000</v>
      </c>
      <c r="J28" s="110">
        <v>2000</v>
      </c>
      <c r="K28" s="110">
        <v>600</v>
      </c>
      <c r="L28" s="110"/>
      <c r="M28" s="110">
        <v>1400</v>
      </c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</row>
    <row r="29" spans="1:30" ht="18" customHeight="1">
      <c r="A29" s="108" t="s">
        <v>93</v>
      </c>
      <c r="B29" s="108" t="s">
        <v>283</v>
      </c>
      <c r="C29" s="108" t="s">
        <v>284</v>
      </c>
      <c r="D29" s="108" t="s">
        <v>118</v>
      </c>
      <c r="E29" s="108" t="s">
        <v>119</v>
      </c>
      <c r="F29" s="108" t="s">
        <v>293</v>
      </c>
      <c r="G29" s="108" t="s">
        <v>294</v>
      </c>
      <c r="H29" s="110">
        <v>18000</v>
      </c>
      <c r="I29" s="110">
        <v>18000</v>
      </c>
      <c r="J29" s="110">
        <v>18000</v>
      </c>
      <c r="K29" s="110">
        <v>5400</v>
      </c>
      <c r="L29" s="110"/>
      <c r="M29" s="110">
        <v>12600</v>
      </c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</row>
    <row r="30" spans="1:30" ht="18" customHeight="1">
      <c r="A30" s="108" t="s">
        <v>93</v>
      </c>
      <c r="B30" s="108" t="s">
        <v>283</v>
      </c>
      <c r="C30" s="108" t="s">
        <v>284</v>
      </c>
      <c r="D30" s="108" t="s">
        <v>118</v>
      </c>
      <c r="E30" s="108" t="s">
        <v>119</v>
      </c>
      <c r="F30" s="108" t="s">
        <v>293</v>
      </c>
      <c r="G30" s="108" t="s">
        <v>294</v>
      </c>
      <c r="H30" s="110">
        <v>23268.5</v>
      </c>
      <c r="I30" s="110">
        <v>23268.5</v>
      </c>
      <c r="J30" s="110">
        <v>23268.5</v>
      </c>
      <c r="K30" s="110">
        <v>6980.55</v>
      </c>
      <c r="L30" s="110"/>
      <c r="M30" s="110">
        <v>16287.95</v>
      </c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</row>
    <row r="31" spans="1:30" ht="18" customHeight="1">
      <c r="A31" s="108" t="s">
        <v>93</v>
      </c>
      <c r="B31" s="108" t="s">
        <v>295</v>
      </c>
      <c r="C31" s="108" t="s">
        <v>296</v>
      </c>
      <c r="D31" s="108" t="s">
        <v>118</v>
      </c>
      <c r="E31" s="108" t="s">
        <v>119</v>
      </c>
      <c r="F31" s="108" t="s">
        <v>297</v>
      </c>
      <c r="G31" s="108" t="s">
        <v>296</v>
      </c>
      <c r="H31" s="110">
        <v>31024.66</v>
      </c>
      <c r="I31" s="110">
        <v>31024.66</v>
      </c>
      <c r="J31" s="110">
        <v>31024.66</v>
      </c>
      <c r="K31" s="110">
        <v>9307.4</v>
      </c>
      <c r="L31" s="110"/>
      <c r="M31" s="110">
        <v>21717.26</v>
      </c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</row>
    <row r="32" spans="1:30" ht="18" customHeight="1">
      <c r="A32" s="108" t="s">
        <v>93</v>
      </c>
      <c r="B32" s="108" t="s">
        <v>298</v>
      </c>
      <c r="C32" s="108" t="s">
        <v>299</v>
      </c>
      <c r="D32" s="108" t="s">
        <v>124</v>
      </c>
      <c r="E32" s="108" t="s">
        <v>125</v>
      </c>
      <c r="F32" s="108" t="s">
        <v>300</v>
      </c>
      <c r="G32" s="108" t="s">
        <v>299</v>
      </c>
      <c r="H32" s="110">
        <v>25872000</v>
      </c>
      <c r="I32" s="110">
        <v>25872000</v>
      </c>
      <c r="J32" s="110">
        <v>25872000</v>
      </c>
      <c r="K32" s="110">
        <v>7761600</v>
      </c>
      <c r="L32" s="110"/>
      <c r="M32" s="110">
        <v>18110400</v>
      </c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</row>
    <row r="33" spans="1:30" ht="18" customHeight="1">
      <c r="A33" s="108" t="s">
        <v>93</v>
      </c>
      <c r="B33" s="108" t="s">
        <v>301</v>
      </c>
      <c r="C33" s="108" t="s">
        <v>302</v>
      </c>
      <c r="D33" s="108" t="s">
        <v>124</v>
      </c>
      <c r="E33" s="108" t="s">
        <v>125</v>
      </c>
      <c r="F33" s="108" t="s">
        <v>285</v>
      </c>
      <c r="G33" s="108" t="s">
        <v>286</v>
      </c>
      <c r="H33" s="110">
        <v>3000</v>
      </c>
      <c r="I33" s="110">
        <v>3000</v>
      </c>
      <c r="J33" s="110">
        <v>3000</v>
      </c>
      <c r="K33" s="110">
        <v>900</v>
      </c>
      <c r="L33" s="110"/>
      <c r="M33" s="110">
        <v>2100</v>
      </c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</row>
    <row r="34" spans="1:30" ht="18" customHeight="1">
      <c r="A34" s="108" t="s">
        <v>93</v>
      </c>
      <c r="B34" s="108" t="s">
        <v>303</v>
      </c>
      <c r="C34" s="108" t="s">
        <v>304</v>
      </c>
      <c r="D34" s="108" t="s">
        <v>118</v>
      </c>
      <c r="E34" s="108" t="s">
        <v>119</v>
      </c>
      <c r="F34" s="108" t="s">
        <v>305</v>
      </c>
      <c r="G34" s="108" t="s">
        <v>306</v>
      </c>
      <c r="H34" s="110">
        <v>133020</v>
      </c>
      <c r="I34" s="110">
        <v>133020</v>
      </c>
      <c r="J34" s="110">
        <v>133020</v>
      </c>
      <c r="K34" s="110">
        <v>39906</v>
      </c>
      <c r="L34" s="110"/>
      <c r="M34" s="110">
        <v>93114</v>
      </c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</row>
    <row r="35" spans="1:30" ht="18" customHeight="1">
      <c r="A35" s="108" t="s">
        <v>93</v>
      </c>
      <c r="B35" s="108" t="s">
        <v>307</v>
      </c>
      <c r="C35" s="108" t="s">
        <v>308</v>
      </c>
      <c r="D35" s="108" t="s">
        <v>130</v>
      </c>
      <c r="E35" s="108" t="s">
        <v>131</v>
      </c>
      <c r="F35" s="108" t="s">
        <v>309</v>
      </c>
      <c r="G35" s="108" t="s">
        <v>310</v>
      </c>
      <c r="H35" s="110">
        <v>1440</v>
      </c>
      <c r="I35" s="110">
        <v>1440</v>
      </c>
      <c r="J35" s="110">
        <v>1440</v>
      </c>
      <c r="K35" s="110">
        <v>432</v>
      </c>
      <c r="L35" s="110"/>
      <c r="M35" s="110">
        <v>1008</v>
      </c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</row>
    <row r="36" spans="1:30" ht="18" customHeight="1">
      <c r="A36" s="108" t="s">
        <v>93</v>
      </c>
      <c r="B36" s="108" t="s">
        <v>311</v>
      </c>
      <c r="C36" s="108" t="s">
        <v>216</v>
      </c>
      <c r="D36" s="108" t="s">
        <v>118</v>
      </c>
      <c r="E36" s="108" t="s">
        <v>119</v>
      </c>
      <c r="F36" s="108" t="s">
        <v>312</v>
      </c>
      <c r="G36" s="108" t="s">
        <v>216</v>
      </c>
      <c r="H36" s="110">
        <v>2000</v>
      </c>
      <c r="I36" s="110">
        <v>2000</v>
      </c>
      <c r="J36" s="110">
        <v>2000</v>
      </c>
      <c r="K36" s="110">
        <v>600</v>
      </c>
      <c r="L36" s="110"/>
      <c r="M36" s="110">
        <v>1400</v>
      </c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</row>
    <row r="37" spans="1:30" ht="18" customHeight="1">
      <c r="A37" s="108" t="s">
        <v>93</v>
      </c>
      <c r="B37" s="108" t="s">
        <v>313</v>
      </c>
      <c r="C37" s="108" t="s">
        <v>314</v>
      </c>
      <c r="D37" s="108" t="s">
        <v>118</v>
      </c>
      <c r="E37" s="108" t="s">
        <v>119</v>
      </c>
      <c r="F37" s="108" t="s">
        <v>315</v>
      </c>
      <c r="G37" s="108" t="s">
        <v>316</v>
      </c>
      <c r="H37" s="110">
        <v>56540</v>
      </c>
      <c r="I37" s="110">
        <v>56540</v>
      </c>
      <c r="J37" s="110">
        <v>56540</v>
      </c>
      <c r="K37" s="110">
        <v>16962</v>
      </c>
      <c r="L37" s="110"/>
      <c r="M37" s="110">
        <v>39578</v>
      </c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</row>
    <row r="38" spans="1:30" ht="27" customHeight="1">
      <c r="A38" s="108" t="s">
        <v>93</v>
      </c>
      <c r="B38" s="108" t="s">
        <v>317</v>
      </c>
      <c r="C38" s="108" t="s">
        <v>318</v>
      </c>
      <c r="D38" s="108" t="s">
        <v>118</v>
      </c>
      <c r="E38" s="108" t="s">
        <v>119</v>
      </c>
      <c r="F38" s="108" t="s">
        <v>265</v>
      </c>
      <c r="G38" s="108" t="s">
        <v>266</v>
      </c>
      <c r="H38" s="110">
        <v>24840</v>
      </c>
      <c r="I38" s="110">
        <v>24840</v>
      </c>
      <c r="J38" s="110">
        <v>24840</v>
      </c>
      <c r="K38" s="110">
        <v>7452</v>
      </c>
      <c r="L38" s="110"/>
      <c r="M38" s="110">
        <v>17388</v>
      </c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</row>
    <row r="39" spans="1:30" ht="18" customHeight="1">
      <c r="A39" s="108" t="s">
        <v>93</v>
      </c>
      <c r="B39" s="108" t="s">
        <v>319</v>
      </c>
      <c r="C39" s="108" t="s">
        <v>320</v>
      </c>
      <c r="D39" s="108" t="s">
        <v>118</v>
      </c>
      <c r="E39" s="108" t="s">
        <v>119</v>
      </c>
      <c r="F39" s="108" t="s">
        <v>265</v>
      </c>
      <c r="G39" s="108" t="s">
        <v>266</v>
      </c>
      <c r="H39" s="110">
        <v>6573</v>
      </c>
      <c r="I39" s="110">
        <v>6573</v>
      </c>
      <c r="J39" s="110">
        <v>6573</v>
      </c>
      <c r="K39" s="110">
        <v>1971.9</v>
      </c>
      <c r="L39" s="110"/>
      <c r="M39" s="110">
        <v>4601.1000000000004</v>
      </c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</row>
    <row r="40" spans="1:30" ht="25.05" customHeight="1">
      <c r="A40" s="108" t="s">
        <v>93</v>
      </c>
      <c r="B40" s="108" t="s">
        <v>321</v>
      </c>
      <c r="C40" s="108" t="s">
        <v>322</v>
      </c>
      <c r="D40" s="108" t="s">
        <v>118</v>
      </c>
      <c r="E40" s="108" t="s">
        <v>119</v>
      </c>
      <c r="F40" s="108" t="s">
        <v>315</v>
      </c>
      <c r="G40" s="108" t="s">
        <v>316</v>
      </c>
      <c r="H40" s="110">
        <v>84000</v>
      </c>
      <c r="I40" s="110">
        <v>84000</v>
      </c>
      <c r="J40" s="110">
        <v>84000</v>
      </c>
      <c r="K40" s="110">
        <v>25200</v>
      </c>
      <c r="L40" s="110"/>
      <c r="M40" s="110">
        <v>58800</v>
      </c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</row>
    <row r="41" spans="1:30" ht="30" customHeight="1">
      <c r="A41" s="108" t="s">
        <v>93</v>
      </c>
      <c r="B41" s="108" t="s">
        <v>323</v>
      </c>
      <c r="C41" s="108" t="s">
        <v>324</v>
      </c>
      <c r="D41" s="108" t="s">
        <v>118</v>
      </c>
      <c r="E41" s="108" t="s">
        <v>119</v>
      </c>
      <c r="F41" s="108" t="s">
        <v>265</v>
      </c>
      <c r="G41" s="108" t="s">
        <v>266</v>
      </c>
      <c r="H41" s="110">
        <v>12000</v>
      </c>
      <c r="I41" s="110">
        <v>12000</v>
      </c>
      <c r="J41" s="110">
        <v>12000</v>
      </c>
      <c r="K41" s="110">
        <v>3600</v>
      </c>
      <c r="L41" s="110"/>
      <c r="M41" s="110">
        <v>8400</v>
      </c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</row>
    <row r="42" spans="1:30" ht="33" customHeight="1">
      <c r="A42" s="108" t="s">
        <v>93</v>
      </c>
      <c r="B42" s="108" t="s">
        <v>325</v>
      </c>
      <c r="C42" s="108" t="s">
        <v>326</v>
      </c>
      <c r="D42" s="108" t="s">
        <v>118</v>
      </c>
      <c r="E42" s="108" t="s">
        <v>119</v>
      </c>
      <c r="F42" s="108" t="s">
        <v>265</v>
      </c>
      <c r="G42" s="108" t="s">
        <v>266</v>
      </c>
      <c r="H42" s="110">
        <v>14304</v>
      </c>
      <c r="I42" s="110">
        <v>14304</v>
      </c>
      <c r="J42" s="110">
        <v>14304</v>
      </c>
      <c r="K42" s="110">
        <v>4291.2</v>
      </c>
      <c r="L42" s="110"/>
      <c r="M42" s="110">
        <v>10012.799999999999</v>
      </c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</row>
    <row r="43" spans="1:30" ht="18" customHeight="1">
      <c r="A43" s="108" t="s">
        <v>93</v>
      </c>
      <c r="B43" s="108" t="s">
        <v>327</v>
      </c>
      <c r="C43" s="108" t="s">
        <v>328</v>
      </c>
      <c r="D43" s="108" t="s">
        <v>118</v>
      </c>
      <c r="E43" s="108" t="s">
        <v>119</v>
      </c>
      <c r="F43" s="108" t="s">
        <v>281</v>
      </c>
      <c r="G43" s="108" t="s">
        <v>282</v>
      </c>
      <c r="H43" s="110">
        <v>12369</v>
      </c>
      <c r="I43" s="110">
        <v>12369</v>
      </c>
      <c r="J43" s="110">
        <v>12369</v>
      </c>
      <c r="K43" s="110">
        <v>3710.7</v>
      </c>
      <c r="L43" s="110"/>
      <c r="M43" s="110">
        <v>8658.2999999999993</v>
      </c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</row>
    <row r="44" spans="1:30" ht="18" customHeight="1">
      <c r="A44" s="220" t="s">
        <v>75</v>
      </c>
      <c r="B44" s="220"/>
      <c r="C44" s="220"/>
      <c r="D44" s="220"/>
      <c r="E44" s="220"/>
      <c r="F44" s="220"/>
      <c r="G44" s="220"/>
      <c r="H44" s="110">
        <v>29109778.780000001</v>
      </c>
      <c r="I44" s="110">
        <v>29109778.780000001</v>
      </c>
      <c r="J44" s="110">
        <v>29109778.780000001</v>
      </c>
      <c r="K44" s="110">
        <v>8732933.6300000008</v>
      </c>
      <c r="L44" s="110"/>
      <c r="M44" s="110">
        <v>20376845.149999999</v>
      </c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</row>
  </sheetData>
  <sheetProtection formatCells="0" formatColumns="0" formatRows="0" insertColumns="0" insertRows="0" insertHyperlinks="0" deleteColumns="0" deleteRows="0" sort="0" autoFilter="0" pivotTables="0"/>
  <mergeCells count="37">
    <mergeCell ref="AD5:AD7"/>
    <mergeCell ref="Y5:Y7"/>
    <mergeCell ref="Z5:Z7"/>
    <mergeCell ref="AA5:AA7"/>
    <mergeCell ref="AB5:AB7"/>
    <mergeCell ref="AC5:AC7"/>
    <mergeCell ref="T6:T7"/>
    <mergeCell ref="U6:U7"/>
    <mergeCell ref="V6:V7"/>
    <mergeCell ref="W6:W7"/>
    <mergeCell ref="X6:X7"/>
    <mergeCell ref="O6:O7"/>
    <mergeCell ref="P5:P7"/>
    <mergeCell ref="Q5:Q7"/>
    <mergeCell ref="R5:R7"/>
    <mergeCell ref="S6:S7"/>
    <mergeCell ref="J5:O5"/>
    <mergeCell ref="S5:X5"/>
    <mergeCell ref="J6:K6"/>
    <mergeCell ref="A44:G4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A2:AD2"/>
    <mergeCell ref="A3:J3"/>
    <mergeCell ref="AC3:AD3"/>
    <mergeCell ref="I4:X4"/>
    <mergeCell ref="Y4:AD4"/>
  </mergeCells>
  <phoneticPr fontId="51" type="noConversion"/>
  <printOptions horizontalCentered="1"/>
  <pageMargins left="0.39370078740157499" right="0.39370078740157499" top="0.511811023622047" bottom="0.511811023622047" header="0.31496062992126" footer="0.31496062992126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30</vt:i4>
      </vt:variant>
    </vt:vector>
  </HeadingPairs>
  <TitlesOfParts>
    <vt:vector size="49" baseType="lpstr">
      <vt:lpstr>封面</vt:lpstr>
      <vt:lpstr>目录</vt:lpstr>
      <vt:lpstr>表一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部门项目支出绩效目标表</vt:lpstr>
      <vt:lpstr>表十 政府性基金预算支出预算表</vt:lpstr>
      <vt:lpstr>表十一 部门政府采购预算表</vt:lpstr>
      <vt:lpstr>表十二 部门政府购买服务预算表</vt:lpstr>
      <vt:lpstr>表十三 对下转移支付预算表</vt:lpstr>
      <vt:lpstr>表十四 对下转移支付绩效目标表</vt:lpstr>
      <vt:lpstr>表十五 新增资产配置表</vt:lpstr>
      <vt:lpstr>表十六 上级补助项目支出预算表</vt:lpstr>
      <vt:lpstr>表十七 部门项目中期规划预算表</vt:lpstr>
      <vt:lpstr>'表八 部门项目支出预算表（其他运转类、特定目标类项目）'!Print_Area</vt:lpstr>
      <vt:lpstr>'表二 部门收入预算表'!Print_Area</vt:lpstr>
      <vt:lpstr>'表九 部门项目支出绩效目标表'!Print_Area</vt:lpstr>
      <vt:lpstr>'表七 部门基本支出预算表（人员类、运转类公用经费项目）'!Print_Area</vt:lpstr>
      <vt:lpstr>'表三 部门支出预算表'!Print_Area</vt:lpstr>
      <vt:lpstr>'表十 政府性基金预算支出预算表'!Print_Area</vt:lpstr>
      <vt:lpstr>'表十二 部门政府购买服务预算表'!Print_Area</vt:lpstr>
      <vt:lpstr>'表十七 部门项目中期规划预算表'!Print_Area</vt:lpstr>
      <vt:lpstr>'表十三 对下转移支付预算表'!Print_Area</vt:lpstr>
      <vt:lpstr>'表十四 对下转移支付绩效目标表'!Print_Area</vt:lpstr>
      <vt:lpstr>'表十五 新增资产配置表'!Print_Area</vt:lpstr>
      <vt:lpstr>'表十一 部门政府采购预算表'!Print_Area</vt:lpstr>
      <vt:lpstr>'表四 财政拨款收支预算总表'!Print_Area</vt:lpstr>
      <vt:lpstr>'表五 一般公共预算支出预算表（按功能科目分类）'!Print_Area</vt:lpstr>
      <vt:lpstr>'表一 部门财务收支预算总表'!Print_Area</vt:lpstr>
      <vt:lpstr>封面!Print_Area</vt:lpstr>
      <vt:lpstr>目录!Print_Area</vt:lpstr>
      <vt:lpstr>'表八 部门项目支出预算表（其他运转类、特定目标类项目）'!Print_Titles</vt:lpstr>
      <vt:lpstr>'表二 部门收入预算表'!Print_Titles</vt:lpstr>
      <vt:lpstr>'表九 部门项目支出绩效目标表'!Print_Titles</vt:lpstr>
      <vt:lpstr>'表七 部门基本支出预算表（人员类、运转类公用经费项目）'!Print_Titles</vt:lpstr>
      <vt:lpstr>'表三 部门支出预算表'!Print_Titles</vt:lpstr>
      <vt:lpstr>'表十 政府性基金预算支出预算表'!Print_Titles</vt:lpstr>
      <vt:lpstr>'表十二 部门政府购买服务预算表'!Print_Titles</vt:lpstr>
      <vt:lpstr>'表十三 对下转移支付预算表'!Print_Titles</vt:lpstr>
      <vt:lpstr>'表十四 对下转移支付绩效目标表'!Print_Titles</vt:lpstr>
      <vt:lpstr>'表十五 新增资产配置表'!Print_Titles</vt:lpstr>
      <vt:lpstr>'表十一 部门政府采购预算表'!Print_Titles</vt:lpstr>
      <vt:lpstr>'表四 财政拨款收支预算总表'!Print_Titles</vt:lpstr>
      <vt:lpstr>'表五 一般公共预算支出预算表（按功能科目分类）'!Print_Titles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2025-02-10T18:43:00Z</cp:lastPrinted>
  <dcterms:created xsi:type="dcterms:W3CDTF">2020-01-11T14:24:00Z</dcterms:created>
  <dcterms:modified xsi:type="dcterms:W3CDTF">2009-02-03T22:44:10Z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CA2C558E09244091A5558473F32D6F8F</vt:lpwstr>
  </property>
</Properties>
</file>