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4" activeTab="18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部门项目支出绩效目标表" sheetId="11" r:id="rId11"/>
    <sheet name="表十 政府性基金预算支出预算表" sheetId="12" r:id="rId12"/>
    <sheet name="表十一 部门政府采购预算表" sheetId="13" r:id="rId13"/>
    <sheet name="表十二 部门政府购买服务预算表" sheetId="14" r:id="rId14"/>
    <sheet name="表十三 对下转移支付预算表" sheetId="15" r:id="rId15"/>
    <sheet name="表十四 对下转移支付绩效目标表" sheetId="16" r:id="rId16"/>
    <sheet name="表十五 新增资产配置表" sheetId="17" r:id="rId17"/>
    <sheet name="表十六 上级补助项目支出预算表" sheetId="18" r:id="rId18"/>
    <sheet name="表十七 部门项目中期规划预算表" sheetId="19" r:id="rId19"/>
  </sheets>
  <definedNames>
    <definedName name="_xlnm.Print_Titles" localSheetId="3">'表二 部门收入预算表'!$A:$A,'表二 部门收入预算表'!$1:$1</definedName>
    <definedName name="_xlnm.Print_Titles" localSheetId="10">'表九 部门项目支出绩效目标表'!$A:$A,'表九 部门项目支出绩效目标表'!$1:$1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1">'表十 政府性基金预算支出预算表'!$A:$A,'表十 政府性基金预算支出预算表'!$1:$6</definedName>
    <definedName name="_xlnm.Print_Titles" localSheetId="13">'表十二 部门政府购买服务预算表'!$A:$A,'表十二 部门政府购买服务预算表'!$1:$1</definedName>
    <definedName name="_xlnm.Print_Titles" localSheetId="17">'表十六 上级补助项目支出预算表'!$A:$A,'表十六 上级补助项目支出预算表'!$1:$1</definedName>
    <definedName name="_xlnm.Print_Titles" localSheetId="14">'表十三 对下转移支付预算表'!$A:$A,'表十三 对下转移支付预算表'!$1:$1</definedName>
    <definedName name="_xlnm.Print_Titles" localSheetId="16">'表十五 新增资产配置表'!$1:$6</definedName>
    <definedName name="_xlnm.Print_Titles" localSheetId="12">'表十一 部门政府采购预算表'!$A:$A,'表十一 部门政府采购预算表'!$1:$1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2">'表一 部门财务收支预算总表'!$A:$A,'表一 部门财务收支预算总表'!$1:$1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<sst xmlns="http://schemas.openxmlformats.org/spreadsheetml/2006/main" count="2126" uniqueCount="490">
  <si>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</si>
  <si>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</si>
  <si>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</si>
  <si>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</si>
  <si>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</si>
  <si>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</si>
  <si>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</si>
  <si>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</si>
  <si>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</si>
  <si>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</si>
  <si>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</si>
  <si>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</si>
  <si>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</si>
  <si>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</si>
  <si>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</si>
  <si>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</si>
  <si>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</si>
  <si>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</si>
  <si>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</si>
  <si>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</si>
  <si>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</si>
  <si>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</si>
  <si>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</si>
  <si>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</si>
  <si>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</si>
  <si>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</si>
  <si>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</si>
  <si>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</si>
  <si>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</si>
  <si>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</si>
  <si>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</si>
  <si>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</si>
  <si>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</si>
  <si>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</si>
  <si>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</si>
  <si>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</si>
  <si>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</si>
  <si>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</si>
  <si>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</si>
  <si>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</si>
  <si>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</si>
  <si>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</si>
  <si>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</si>
  <si>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</si>
  <si>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</si>
  <si>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</si>
  <si>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</si>
  <si>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</si>
  <si>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</si>
  <si>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</si>
  <si>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</si>
  <si>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</si>
  <si>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</si>
  <si>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</si>
  <si>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</si>
  <si>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</si>
  <si>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</si>
  <si>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</si>
  <si>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</si>
  <si>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</si>
  <si>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</si>
  <si>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</si>
  <si>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</si>
  <si>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</si>
  <si>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</si>
  <si>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</si>
  <si>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</si>
  <si>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</si>
  <si>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</si>
  <si>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</si>
  <si>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</si>
  <si>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</si>
  <si>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</si>
  <si>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</si>
  <si>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</si>
  <si>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</si>
  <si>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</si>
  <si>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</si>
  <si>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</si>
  <si>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</si>
  <si>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</si>
  <si>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</si>
  <si>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</si>
  <si>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</si>
  <si>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</si>
  <si>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</si>
  <si>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</si>
  <si>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</si>
  <si>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</si>
  <si>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105014001</t>
  </si>
  <si>
    <t>剑川县老君山镇中心学校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</si>
  <si>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</si>
  <si>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</si>
  <si>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</si>
  <si>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</si>
  <si>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</si>
  <si>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</si>
  <si>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</si>
  <si>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</si>
  <si>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</si>
  <si>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</si>
  <si>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</si>
  <si>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</si>
  <si>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</si>
  <si>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</si>
  <si>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</si>
  <si>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</si>
  <si>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</si>
  <si>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</si>
  <si>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</si>
  <si>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</si>
  <si>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</si>
  <si>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</si>
  <si>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</si>
  <si>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</si>
  <si>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</si>
  <si>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</si>
  <si>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</si>
  <si>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</si>
  <si>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</si>
  <si>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</si>
  <si>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</si>
  <si>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</si>
  <si>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</si>
  <si>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</si>
  <si>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</si>
  <si>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</si>
  <si>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</si>
  <si>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</si>
  <si>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</si>
  <si>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</si>
  <si>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</si>
  <si>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</si>
  <si>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</si>
  <si>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</si>
  <si>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</si>
  <si>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</si>
  <si>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</si>
  <si>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</si>
  <si>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</si>
  <si>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</si>
  <si>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</si>
  <si>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</si>
  <si>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</si>
  <si>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</si>
  <si>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</si>
  <si>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</si>
  <si>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</si>
  <si>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</si>
  <si>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</si>
  <si>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</si>
  <si>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</si>
  <si>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</si>
  <si>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</si>
  <si>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</si>
  <si>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</si>
  <si>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</si>
  <si>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</si>
  <si>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</si>
  <si>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</si>
  <si>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</si>
  <si>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</si>
  <si>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</si>
  <si>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2296004</t>
  </si>
  <si>
    <t>用于教育事业的彩票公益金支出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</si>
  <si>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</si>
  <si>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</si>
  <si>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</si>
  <si>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</si>
  <si>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</si>
  <si>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</si>
  <si>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</si>
  <si>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</si>
  <si>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</si>
  <si>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</si>
  <si>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</si>
  <si>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</si>
  <si>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</si>
  <si>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</si>
  <si>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</si>
  <si>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</si>
  <si>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</si>
  <si>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</si>
  <si>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</si>
  <si>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</si>
  <si>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</si>
  <si>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</si>
  <si>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</si>
  <si>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</si>
  <si>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</si>
  <si>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</si>
  <si>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</si>
  <si>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</si>
  <si>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</si>
  <si>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</si>
  <si>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</si>
  <si>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</si>
  <si>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</si>
  <si>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</si>
  <si>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</si>
  <si>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</si>
  <si>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</si>
  <si>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</si>
  <si>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</si>
  <si>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</si>
  <si>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</si>
  <si>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</si>
  <si>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</si>
  <si>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</si>
  <si>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</si>
  <si>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</si>
  <si>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</si>
  <si>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</si>
  <si>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</si>
  <si>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</si>
  <si>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</si>
  <si>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</si>
  <si>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</si>
  <si>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</si>
  <si>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</si>
  <si>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</si>
  <si>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</si>
  <si>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</si>
  <si>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</si>
  <si>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</si>
  <si>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</si>
  <si>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</si>
  <si>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</si>
  <si>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</si>
  <si>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</si>
  <si>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</si>
  <si>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</si>
  <si>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</si>
  <si>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事业单位 经营收入</t>
  </si>
  <si>
    <t xml:space="preserve">8=9+24 </t>
  </si>
  <si>
    <t>9=10+16+…+18</t>
  </si>
  <si>
    <t>24=25+…+29</t>
  </si>
  <si>
    <t>532931210000000018992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</si>
  <si>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</si>
  <si>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</si>
  <si>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</si>
  <si>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</si>
  <si>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</si>
  <si>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</si>
  <si>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</si>
  <si>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532931210000000018993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</si>
  <si>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</si>
  <si>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</si>
  <si>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</si>
  <si>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</si>
  <si>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</si>
  <si>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</si>
  <si>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</si>
  <si>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</si>
  <si>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</si>
  <si>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532931210000000018995</t>
  </si>
  <si>
    <t>30113</t>
  </si>
  <si>
    <t>532931210000000019002</t>
  </si>
  <si>
    <t>其他公用支出</t>
  </si>
  <si>
    <t>30299</t>
  </si>
  <si>
    <t>其他商品和服务支出</t>
  </si>
  <si>
    <t>532931221100000363357</t>
  </si>
  <si>
    <t>工会经费</t>
  </si>
  <si>
    <t>30228</t>
  </si>
  <si>
    <t>532931231100001456872</t>
  </si>
  <si>
    <t>集中连片乡村教师生活补助</t>
  </si>
  <si>
    <t>532931231100001456874</t>
  </si>
  <si>
    <t>保运转支出</t>
  </si>
  <si>
    <t>30201</t>
  </si>
  <si>
    <t>办公费</t>
  </si>
  <si>
    <t>532931231100001461570</t>
  </si>
  <si>
    <t>编外人员支出</t>
  </si>
  <si>
    <t>30199</t>
  </si>
  <si>
    <t>其他工资福利支出</t>
  </si>
  <si>
    <t>532931251100003683138</t>
  </si>
  <si>
    <t>2025年城乡义务教育公用经费县级专项资金</t>
  </si>
  <si>
    <t>30226</t>
  </si>
  <si>
    <t>劳务费</t>
  </si>
  <si>
    <t>532931251100003815969</t>
  </si>
  <si>
    <t>城乡义务教育公用经费中央、省、州各级配套资金</t>
  </si>
  <si>
    <t>30202</t>
  </si>
  <si>
    <t>印刷费</t>
  </si>
  <si>
    <t>30213</t>
  </si>
  <si>
    <t>维修（护）费</t>
  </si>
  <si>
    <t>30216</t>
  </si>
  <si>
    <t>培训费</t>
  </si>
  <si>
    <t>30211</t>
  </si>
  <si>
    <t>差旅费</t>
  </si>
  <si>
    <t>532931251100003815982</t>
  </si>
  <si>
    <t>农村义务教育家庭经济困难学生生活补助中央、省、州各级配套资金</t>
  </si>
  <si>
    <t>30308</t>
  </si>
  <si>
    <t>助学金</t>
  </si>
  <si>
    <t>532931251100004136365</t>
  </si>
  <si>
    <t>城乡义务教育特岗教师生活补助专项资金</t>
  </si>
  <si>
    <t>532931261100004934069</t>
  </si>
  <si>
    <t>事业人员2017年新增奖励性补贴（按月部分）</t>
  </si>
  <si>
    <t>532931261100004934070</t>
  </si>
  <si>
    <t>事业人员政策内奖励性绩效工资（30%部分）</t>
  </si>
  <si>
    <t>532931261100004934071</t>
  </si>
  <si>
    <t>校长制职级岗位津贴</t>
  </si>
  <si>
    <t>532931261100004934084</t>
  </si>
  <si>
    <t>事业人员基础性绩效工资（70%部分）</t>
  </si>
  <si>
    <t>532931261100004934085</t>
  </si>
  <si>
    <t>事业人员年终一次性奖金</t>
  </si>
  <si>
    <t>532931261100004934086</t>
  </si>
  <si>
    <t>其他财政补助人员</t>
  </si>
  <si>
    <t>30399</t>
  </si>
  <si>
    <t>其他对个人和家庭的补助</t>
  </si>
  <si>
    <t>30305</t>
  </si>
  <si>
    <t>生活补助</t>
  </si>
  <si>
    <t>项目分类</t>
  </si>
  <si>
    <t>项目单位</t>
  </si>
  <si>
    <t>经济科目编码</t>
  </si>
  <si>
    <t>经济科目名称</t>
  </si>
  <si>
    <t>总计</t>
  </si>
  <si>
    <t>事业单位
经营收入</t>
  </si>
  <si>
    <t>其中：本次下达</t>
  </si>
  <si>
    <t>9=10+22</t>
  </si>
  <si>
    <t>10=11+13+…+16</t>
  </si>
  <si>
    <t>16=17+…+21</t>
  </si>
  <si>
    <t>22=23+…+27</t>
  </si>
  <si>
    <t>313 事业发展类</t>
  </si>
  <si>
    <t>532931241100003137833</t>
  </si>
  <si>
    <t>2024年支持学前教育发展(新和、官坪幼儿园建设)中央专项资金</t>
  </si>
  <si>
    <t>31001</t>
  </si>
  <si>
    <t>房屋建筑物购建</t>
  </si>
  <si>
    <t>311 专项业务类</t>
  </si>
  <si>
    <t>532931251100003684157</t>
  </si>
  <si>
    <t>2025年学前教育成本性支出补助专项资金</t>
  </si>
  <si>
    <t>312 民生类</t>
  </si>
  <si>
    <t>532931251100003816003</t>
  </si>
  <si>
    <t>城乡义务教育学生营养改善计划中央直达专项资金</t>
  </si>
  <si>
    <t>532931251100004198041</t>
  </si>
  <si>
    <t>2025年义务教育拨付环节能力提升中央资金</t>
  </si>
  <si>
    <t>31002</t>
  </si>
  <si>
    <t>办公设备购置</t>
  </si>
  <si>
    <t>532931251100004210447</t>
  </si>
  <si>
    <t>中央专项彩票公益金支持乡村学校少年宫项目补助资金</t>
  </si>
  <si>
    <t>532931251100004290209</t>
  </si>
  <si>
    <t>中心幼儿园支持学前教育发展中央专项资金</t>
  </si>
  <si>
    <t>532931251100004380604</t>
  </si>
  <si>
    <t>2025年义务教育薄弱环节改善与能力提升省级、州级专项资金</t>
  </si>
  <si>
    <t>31005</t>
  </si>
  <si>
    <t>基础设施建设</t>
  </si>
  <si>
    <t>532931251100004543049</t>
  </si>
  <si>
    <t>2025年支持学前教育（普惠性民办幼儿园）中央奖补资金</t>
  </si>
  <si>
    <t>532931251100004620995</t>
  </si>
  <si>
    <t>基础教育综合奖补资金</t>
  </si>
  <si>
    <t>30901</t>
  </si>
  <si>
    <t>532931251100004627640</t>
  </si>
  <si>
    <t>薄弱环节与能力提升中央补助资金及2025年苍洱阳光幸福工程太阳能购置补助资金</t>
  </si>
  <si>
    <t>532931251100004709686</t>
  </si>
  <si>
    <t>学前教育免保育教育费中央补助资金</t>
  </si>
  <si>
    <t>532931251100004768209</t>
  </si>
  <si>
    <t>2025学前教育成本性支出补助专项资金</t>
  </si>
  <si>
    <t>532931251100004772338</t>
  </si>
  <si>
    <t>银龄教师补助资金</t>
  </si>
  <si>
    <t>532931261100004926699</t>
  </si>
  <si>
    <t>剑川县老君山镇中心幼儿园幼儿保教费成本性支出补助经费</t>
  </si>
  <si>
    <t>532931261100004932770</t>
  </si>
  <si>
    <t>老君山镇中小学、中心幼儿园学生食堂膳食专项经费</t>
  </si>
  <si>
    <t>532931261100005029886</t>
  </si>
  <si>
    <t>遗属生活补助资金</t>
  </si>
  <si>
    <t>532931261100005114728</t>
  </si>
  <si>
    <t>义务教育家庭经济困难学生生活补助县级配套资金</t>
  </si>
  <si>
    <t>532931261100005114729</t>
  </si>
  <si>
    <t>学前教育幼儿资助县级配套资金</t>
  </si>
  <si>
    <t>532931261100005114730</t>
  </si>
  <si>
    <t>城乡义务教育生均公用经费县级配套资金</t>
  </si>
  <si>
    <t>532931261100005130628</t>
  </si>
  <si>
    <t>实有资金户利息经费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</si>
  <si>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</si>
  <si>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</si>
  <si>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</si>
  <si>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</si>
  <si>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</si>
  <si>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</si>
  <si>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</si>
  <si>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</si>
  <si>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</si>
  <si>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</si>
  <si>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</si>
  <si>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</si>
  <si>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当年在园幼儿数</t>
  </si>
  <si>
    <t>&gt;=</t>
  </si>
  <si>
    <t>180</t>
  </si>
  <si>
    <t>人次</t>
  </si>
  <si>
    <t>定量指标</t>
  </si>
  <si>
    <t>2026年预算</t>
  </si>
  <si>
    <t>效益指标</t>
  </si>
  <si>
    <t>经济效益</t>
  </si>
  <si>
    <t>幼儿保教费补助数</t>
  </si>
  <si>
    <t>=</t>
  </si>
  <si>
    <t>与预算一致</t>
  </si>
  <si>
    <t>定性指标</t>
  </si>
  <si>
    <t>满意度指标</t>
  </si>
  <si>
    <t>服务对象满意度</t>
  </si>
  <si>
    <t>师生满意度</t>
  </si>
  <si>
    <t>95</t>
  </si>
  <si>
    <t>%</t>
  </si>
  <si>
    <t>2026年家庭经济困难学生生活补助县级配套专项资金</t>
  </si>
  <si>
    <t>受助的家庭经济困难学生数</t>
  </si>
  <si>
    <t>950</t>
  </si>
  <si>
    <t>个</t>
  </si>
  <si>
    <t>大财教【2026】154号测算</t>
  </si>
  <si>
    <t>受助学生数</t>
  </si>
  <si>
    <t>受助学生、家长满意度</t>
  </si>
  <si>
    <t>2026年城乡义务教育公用经费县级专项资金</t>
  </si>
  <si>
    <t>公用经费资金补助人数</t>
  </si>
  <si>
    <t>1842</t>
  </si>
  <si>
    <t>人</t>
  </si>
  <si>
    <t>学生数</t>
  </si>
  <si>
    <t>2026年学前教育生活补助县级配套专项资金</t>
  </si>
  <si>
    <t>受助的家庭经济困难幼儿数</t>
  </si>
  <si>
    <t>165</t>
  </si>
  <si>
    <t>受助的幼儿数</t>
  </si>
  <si>
    <t>受助幼儿、家长满意度</t>
  </si>
  <si>
    <t>资金下达率</t>
  </si>
  <si>
    <t>100</t>
  </si>
  <si>
    <t>群众满意度</t>
  </si>
  <si>
    <t>90</t>
  </si>
  <si>
    <t>按照组织部、人社局批复的标准、人数发放，本单位遗属补助人员14人，每人每月补助301元。2026年补助资金50568元。</t>
  </si>
  <si>
    <t>获补对象人次</t>
  </si>
  <si>
    <t>168</t>
  </si>
  <si>
    <t>人/人次</t>
  </si>
  <si>
    <t>反映获补助人员、企业的数量情况，也适用补贴、资助等形式的补助。</t>
  </si>
  <si>
    <t>质量指标</t>
  </si>
  <si>
    <t>兑现准确率</t>
  </si>
  <si>
    <t>反映补助准确发放的情况。
补助兑现准确率=补助兑付额/应付额*100%</t>
  </si>
  <si>
    <t>补助事项公示度</t>
  </si>
  <si>
    <t>每月公示1次</t>
  </si>
  <si>
    <t>反映补助事项在特定办事大厅、官网、媒体或其他渠道按规定进行公示的情况。
补助事项公示度=按规定公布事项/按规定应公布事项*100%</t>
  </si>
  <si>
    <t>社会效益</t>
  </si>
  <si>
    <t>政策知晓率</t>
  </si>
  <si>
    <t>反映补助政策的宣传效果情况。
政策知晓率=调查中补助政策知晓人数/调查总人数*100%</t>
  </si>
  <si>
    <t>补助对象满意度</t>
  </si>
  <si>
    <t>补助对象满意度测评达100%。</t>
  </si>
  <si>
    <t>老君山镇中小学、中心幼儿园2026年学生膳食专项经费</t>
  </si>
  <si>
    <t>学校供餐质量</t>
  </si>
  <si>
    <t>优质</t>
  </si>
  <si>
    <t>年度经费预算金额</t>
  </si>
  <si>
    <t>&lt;=</t>
  </si>
  <si>
    <t>115</t>
  </si>
  <si>
    <t>万元</t>
  </si>
  <si>
    <t>学校师生满意度</t>
  </si>
  <si>
    <t>表十    政府性基金预算支出预算表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</si>
  <si>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</si>
  <si>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</si>
  <si>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</si>
  <si>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</si>
  <si>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</si>
  <si>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</si>
  <si>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</si>
  <si>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</si>
  <si>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 xml:space="preserve">合计
</t>
  </si>
  <si>
    <t>7=8+19</t>
  </si>
  <si>
    <t>8=9+…+13</t>
  </si>
  <si>
    <t>13=14+…+18</t>
  </si>
  <si>
    <t>19=20+…+24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</si>
  <si>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</si>
  <si>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</si>
  <si>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</si>
  <si>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</si>
  <si>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</si>
  <si>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</si>
  <si>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地区</t>
  </si>
  <si>
    <t>金华镇</t>
  </si>
  <si>
    <t>甸南镇</t>
  </si>
  <si>
    <t>沙溪镇</t>
  </si>
  <si>
    <t>羊岑乡</t>
  </si>
  <si>
    <t>老君山镇</t>
  </si>
  <si>
    <t>马登镇</t>
  </si>
  <si>
    <t>弥沙乡</t>
  </si>
  <si>
    <t>象图乡</t>
  </si>
  <si>
    <t>3=4+5+6</t>
  </si>
  <si>
    <t>7=8+…+15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</si>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</sst>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80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name val="Microsoft YaHei UI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_GBK"/>
      <charset val="134"/>
    </font>
    <font>
      <b/>
      <sz val="9"/>
      <color rgb="FF000000"/>
      <name val="宋体"/>
      <charset val="134"/>
    </font>
    <font>
      <sz val="10"/>
      <color rgb="FFFFFFFF"/>
      <name val="宋体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9"/>
      <name val="宋体"/>
      <charset val="134"/>
    </font>
    <font>
      <sz val="10"/>
      <color rgb="FF606266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b/>
      <sz val="48"/>
      <color rgb="FF000000"/>
      <name val="SimSun"/>
      <charset val="134"/>
    </font>
    <font>
      <u/>
      <sz val="48"/>
      <color rgb="FF000000"/>
      <name val="楷体"/>
      <charset val="134"/>
    </font>
    <font>
      <b/>
      <sz val="44"/>
      <color rgb="FF000000"/>
      <name val="楷体"/>
      <charset val="134"/>
    </font>
    <font>
      <b/>
      <sz val="48"/>
      <color theme="1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sz val="9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4" borderId="20" applyNumberFormat="0" applyAlignment="0" applyProtection="0">
      <alignment vertical="center"/>
    </xf>
    <xf numFmtId="0" fontId="70" fillId="5" borderId="21" applyNumberFormat="0" applyAlignment="0" applyProtection="0">
      <alignment vertical="center"/>
    </xf>
    <xf numFmtId="0" fontId="71" fillId="5" borderId="20" applyNumberFormat="0" applyAlignment="0" applyProtection="0">
      <alignment vertical="center"/>
    </xf>
    <xf numFmtId="0" fontId="72" fillId="6" borderId="22" applyNumberFormat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49" fontId="39" fillId="0" borderId="1">
      <alignment horizontal="left" vertical="center" wrapText="1"/>
    </xf>
    <xf numFmtId="180" fontId="39" fillId="0" borderId="1">
      <alignment horizontal="right" vertical="center"/>
    </xf>
  </cellStyleXfs>
  <cellXfs count="247">
    <xf numFmtId="0" fontId="0" fillId="0" borderId="0" xfId="0" applyFont="1" applyBorder="1"/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55" applyNumberFormat="1" applyFont="1" applyBorder="1">
      <alignment horizontal="left" vertical="center" wrapText="1"/>
    </xf>
    <xf numFmtId="179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right" vertical="center"/>
    </xf>
    <xf numFmtId="49" fontId="11" fillId="0" borderId="1" xfId="55" applyNumberFormat="1" applyFont="1" applyBorder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53" applyNumberFormat="1" applyFont="1" applyBorder="1">
      <alignment horizontal="right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9" fontId="17" fillId="0" borderId="1" xfId="0" applyNumberFormat="1" applyFont="1" applyBorder="1" applyAlignment="1" applyProtection="1">
      <alignment horizontal="center" vertical="center"/>
      <protection locked="0"/>
    </xf>
    <xf numFmtId="179" fontId="18" fillId="0" borderId="1" xfId="0" applyNumberFormat="1" applyFont="1" applyBorder="1" applyAlignment="1" applyProtection="1">
      <alignment horizontal="right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55" applyNumberFormat="1" applyFont="1" applyFill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 applyProtection="1">
      <alignment horizontal="center" vertical="center"/>
      <protection locked="0"/>
    </xf>
    <xf numFmtId="179" fontId="20" fillId="0" borderId="1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 applyProtection="1">
      <alignment vertical="top"/>
      <protection locked="0"/>
    </xf>
    <xf numFmtId="0" fontId="23" fillId="0" borderId="0" xfId="0" applyFont="1" applyBorder="1" applyAlignment="1" applyProtection="1">
      <alignment vertical="top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2" fillId="0" borderId="0" xfId="0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0" fontId="3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179" fontId="10" fillId="0" borderId="0" xfId="0" applyNumberFormat="1" applyFont="1" applyBorder="1" applyAlignment="1">
      <alignment horizontal="right" vertical="center"/>
    </xf>
    <xf numFmtId="0" fontId="1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9" fontId="3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79" fontId="11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4" fillId="0" borderId="0" xfId="0" applyFont="1" applyBorder="1" applyAlignment="1" applyProtection="1">
      <alignment horizontal="right"/>
      <protection locked="0"/>
    </xf>
    <xf numFmtId="49" fontId="34" fillId="0" borderId="0" xfId="0" applyNumberFormat="1" applyFont="1" applyBorder="1" applyProtection="1">
      <protection locked="0"/>
    </xf>
    <xf numFmtId="0" fontId="1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left" vertical="center" wrapText="1" indent="2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vertical="top"/>
      <protection locked="0"/>
    </xf>
    <xf numFmtId="49" fontId="36" fillId="0" borderId="0" xfId="0" applyNumberFormat="1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36" fillId="0" borderId="0" xfId="0" applyFont="1" applyBorder="1"/>
    <xf numFmtId="0" fontId="7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0" xfId="0" applyFont="1" applyBorder="1" applyProtection="1">
      <protection locked="0"/>
    </xf>
    <xf numFmtId="0" fontId="37" fillId="0" borderId="0" xfId="0" applyFont="1" applyBorder="1"/>
    <xf numFmtId="0" fontId="38" fillId="0" borderId="0" xfId="0" applyFont="1" applyBorder="1" applyAlignment="1" applyProtection="1">
      <alignment vertical="top"/>
      <protection locked="0"/>
    </xf>
    <xf numFmtId="0" fontId="37" fillId="0" borderId="0" xfId="0" applyFont="1" applyBorder="1" applyAlignment="1" applyProtection="1">
      <alignment vertical="top"/>
      <protection locked="0"/>
    </xf>
    <xf numFmtId="0" fontId="37" fillId="0" borderId="0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15" fillId="0" borderId="1" xfId="55" applyNumberFormat="1" applyFont="1" applyBorder="1" applyProtection="1">
      <alignment horizontal="left" vertical="center" wrapText="1"/>
      <protection locked="0"/>
    </xf>
    <xf numFmtId="49" fontId="39" fillId="0" borderId="1" xfId="55" applyNumberFormat="1" applyFont="1" applyBorder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15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41" fillId="0" borderId="0" xfId="0" applyFont="1" applyBorder="1"/>
    <xf numFmtId="0" fontId="41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4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179" fontId="43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3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right" vertical="center" wrapText="1"/>
      <protection locked="0"/>
    </xf>
    <xf numFmtId="0" fontId="44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1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45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 indent="1"/>
      <protection locked="0"/>
    </xf>
    <xf numFmtId="49" fontId="15" fillId="0" borderId="1" xfId="0" applyNumberFormat="1" applyFont="1" applyBorder="1" applyAlignment="1" applyProtection="1">
      <alignment horizontal="left" vertical="center" wrapText="1" indent="2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indent="1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1" fillId="0" borderId="0" xfId="0" applyFont="1" applyBorder="1" applyAlignment="1" applyProtection="1">
      <alignment horizontal="left" vertical="center"/>
      <protection locked="0"/>
    </xf>
    <xf numFmtId="0" fontId="52" fillId="0" borderId="0" xfId="0" applyFont="1" applyBorder="1"/>
    <xf numFmtId="0" fontId="5" fillId="0" borderId="0" xfId="0" applyFont="1" applyBorder="1" applyProtection="1">
      <protection locked="0"/>
    </xf>
    <xf numFmtId="0" fontId="53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 applyProtection="1">
      <alignment horizontal="center" vertical="center"/>
      <protection locked="0"/>
    </xf>
    <xf numFmtId="0" fontId="56" fillId="0" borderId="0" xfId="0" applyFont="1" applyBorder="1"/>
    <xf numFmtId="0" fontId="57" fillId="0" borderId="0" xfId="0" applyFont="1" applyBorder="1" applyAlignment="1">
      <alignment horizontal="center" vertical="center"/>
    </xf>
    <xf numFmtId="0" fontId="58" fillId="0" borderId="0" xfId="0" applyFont="1" applyBorder="1" applyAlignment="1" applyProtection="1">
      <alignment horizontal="center" vertical="center"/>
      <protection locked="0"/>
    </xf>
    <xf numFmtId="0" fontId="59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60" fillId="0" borderId="0" xfId="0" applyFont="1" applyBorder="1" applyAlignment="1" applyProtection="1">
      <alignment horizontal="center" vertical="top"/>
      <protection locked="0"/>
    </xf>
    <xf numFmtId="0" fontId="44" fillId="2" borderId="0" xfId="0" applyFont="1" applyFill="1" applyBorder="1" applyAlignment="1" applyProtection="1" quotePrefix="1">
      <alignment horizontal="center" vertical="center" wrapText="1"/>
      <protection locked="0"/>
    </xf>
    <xf numFmtId="49" fontId="15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"/>
  <sheetViews>
    <sheetView showZeros="0" workbookViewId="0">
      <selection activeCell="G4" sqref="G4"/>
    </sheetView>
  </sheetViews>
  <sheetFormatPr defaultColWidth="8" defaultRowHeight="14.25" customHeight="1" outlineLevelRow="3"/>
  <cols>
    <col min="1" max="1" width="6.875" customWidth="1"/>
    <col min="2" max="2" width="25.75" customWidth="1"/>
    <col min="3" max="3" width="6" customWidth="1"/>
    <col min="4" max="4" width="9" customWidth="1"/>
    <col min="5" max="5" width="9.875" customWidth="1"/>
    <col min="6" max="6" width="12.875" customWidth="1"/>
    <col min="7" max="7" width="12" customWidth="1"/>
    <col min="8" max="8" width="20.125" customWidth="1"/>
    <col min="9" max="9" width="23.75" customWidth="1"/>
    <col min="10" max="10" width="13.5" customWidth="1"/>
  </cols>
  <sheetData>
    <row r="1" ht="141.2" customHeight="1" spans="1:10">
      <c r="A1" s="234"/>
      <c r="B1" s="43"/>
      <c r="C1" s="235"/>
      <c r="D1" s="235"/>
      <c r="E1" s="235"/>
      <c r="F1" s="235"/>
      <c r="G1" s="235"/>
      <c r="H1" s="235"/>
      <c r="I1" s="235"/>
      <c r="J1" s="236"/>
    </row>
    <row r="2" ht="87.2" customHeight="1" spans="1:10">
      <c r="A2" s="237"/>
      <c r="B2" s="238" t="str">
        <f>"剑川县老君山镇中心学校"</f>
        <v>剑川县老君山镇中心学校</v>
      </c>
      <c r="C2" s="238"/>
      <c r="D2" s="238"/>
      <c r="E2" s="238"/>
      <c r="F2" s="238"/>
      <c r="G2" s="238"/>
      <c r="H2" s="238"/>
      <c r="I2" s="238"/>
      <c r="J2" s="239"/>
    </row>
    <row r="3" ht="84.2" customHeight="1" spans="1:10">
      <c r="A3" s="240"/>
      <c r="B3" s="241" t="str">
        <f>"2026"&amp;"年"&amp;"部门预算公开表"</f>
        <v>2026年部门预算公开表</v>
      </c>
      <c r="C3" s="241"/>
      <c r="D3" s="241"/>
      <c r="E3" s="241"/>
      <c r="F3" s="241"/>
      <c r="G3" s="241"/>
      <c r="H3" s="241"/>
      <c r="I3" s="241"/>
      <c r="J3" s="241"/>
    </row>
    <row r="4" ht="142.5" customHeight="1" spans="1:10">
      <c r="A4" s="240"/>
      <c r="B4" s="242"/>
      <c r="C4" s="243"/>
      <c r="D4" s="244"/>
      <c r="E4" s="242"/>
      <c r="F4" s="245"/>
      <c r="G4" s="245"/>
      <c r="H4" s="245"/>
      <c r="I4" s="245"/>
      <c r="J4" s="246"/>
    </row>
  </sheetData>
  <mergeCells count="3">
    <mergeCell ref="A1:J1"/>
    <mergeCell ref="B2:I2"/>
    <mergeCell ref="B3:J3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53"/>
  <sheetViews>
    <sheetView showZeros="0" workbookViewId="0">
      <pane xSplit="3" ySplit="9" topLeftCell="D10" activePane="bottomRight" state="frozen"/>
      <selection/>
      <selection pane="topRight"/>
      <selection pane="bottomLeft"/>
      <selection pane="bottomRight" activeCell="D10" sqref="D10"/>
    </sheetView>
  </sheetViews>
  <sheetFormatPr defaultColWidth="9.125" defaultRowHeight="14.25" customHeight="1"/>
  <cols>
    <col min="1" max="1" width="15.125" customWidth="1"/>
    <col min="2" max="2" width="21.125" customWidth="1"/>
    <col min="3" max="3" width="51" customWidth="1"/>
    <col min="4" max="4" width="27.75" customWidth="1"/>
    <col min="5" max="5" width="10.125" customWidth="1"/>
    <col min="6" max="6" width="17.625" customWidth="1"/>
    <col min="7" max="7" width="10.25" customWidth="1"/>
    <col min="8" max="8" width="15.125" customWidth="1"/>
    <col min="9" max="9" width="19" customWidth="1"/>
    <col min="10" max="10" width="18.875" customWidth="1"/>
    <col min="11" max="11" width="19" customWidth="1"/>
    <col min="12" max="12" width="16.125" customWidth="1"/>
    <col min="13" max="13" width="17.625" customWidth="1"/>
    <col min="14" max="14" width="15" customWidth="1"/>
    <col min="15" max="15" width="15.125" customWidth="1"/>
    <col min="16" max="20" width="19" customWidth="1"/>
    <col min="21" max="26" width="18.875" customWidth="1"/>
    <col min="27" max="27" width="19" customWidth="1"/>
  </cols>
  <sheetData>
    <row r="1" ht="18.75" customHeight="1" spans="1:27">
      <c r="B1" s="137"/>
      <c r="D1" s="138"/>
      <c r="E1" s="138"/>
      <c r="F1" s="138"/>
      <c r="G1" s="138"/>
      <c r="H1" s="138"/>
      <c r="I1" s="139"/>
      <c r="J1" s="139"/>
      <c r="K1" s="139"/>
      <c r="L1" s="140"/>
      <c r="M1" s="140"/>
      <c r="N1" s="140"/>
      <c r="O1" s="139"/>
      <c r="S1" s="137"/>
      <c r="U1" s="141"/>
      <c r="V1" s="141"/>
      <c r="W1" s="141"/>
      <c r="X1" s="141"/>
      <c r="Y1" s="141"/>
      <c r="Z1" s="141"/>
      <c r="AA1" s="141"/>
    </row>
    <row r="2" ht="39.75" customHeight="1" spans="1:27">
      <c r="A2" s="142" t="s">
        <v>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</row>
    <row r="3" ht="18.75" customHeight="1" spans="1:27">
      <c r="A3" s="143" t="str">
        <f>"单位名称："&amp;"剑川县老君山镇中心学校"</f>
        <v>单位名称：剑川县老君山镇中心学校</v>
      </c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5"/>
      <c r="M3" s="145"/>
      <c r="N3" s="145"/>
      <c r="O3" s="144"/>
      <c r="P3" s="146"/>
      <c r="Q3" s="146"/>
      <c r="R3" s="146"/>
      <c r="S3" s="147"/>
      <c r="T3" s="146"/>
      <c r="U3" s="148"/>
      <c r="V3" s="148"/>
      <c r="W3" s="148"/>
      <c r="X3" s="148"/>
      <c r="Y3" s="148"/>
      <c r="Z3" s="148"/>
      <c r="AA3" s="148" t="s">
        <v>18</v>
      </c>
    </row>
    <row r="4" ht="18" customHeight="1" spans="1:27">
      <c r="A4" s="149" t="s">
        <v>310</v>
      </c>
      <c r="B4" s="149" t="s">
        <v>222</v>
      </c>
      <c r="C4" s="149" t="s">
        <v>223</v>
      </c>
      <c r="D4" s="149" t="s">
        <v>311</v>
      </c>
      <c r="E4" s="149" t="s">
        <v>224</v>
      </c>
      <c r="F4" s="149" t="s">
        <v>225</v>
      </c>
      <c r="G4" s="149" t="s">
        <v>312</v>
      </c>
      <c r="H4" s="149" t="s">
        <v>313</v>
      </c>
      <c r="I4" s="29" t="s">
        <v>314</v>
      </c>
      <c r="J4" s="29" t="s">
        <v>72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 t="s">
        <v>60</v>
      </c>
      <c r="W4" s="29"/>
      <c r="X4" s="29"/>
      <c r="Y4" s="29"/>
      <c r="Z4" s="29"/>
      <c r="AA4" s="29"/>
    </row>
    <row r="5" ht="18" customHeight="1" spans="1:27">
      <c r="A5" s="149"/>
      <c r="B5" s="149"/>
      <c r="C5" s="149"/>
      <c r="D5" s="149"/>
      <c r="E5" s="149"/>
      <c r="F5" s="149"/>
      <c r="G5" s="149"/>
      <c r="H5" s="149"/>
      <c r="I5" s="29"/>
      <c r="J5" s="29" t="s">
        <v>73</v>
      </c>
      <c r="K5" s="29" t="s">
        <v>74</v>
      </c>
      <c r="L5" s="29"/>
      <c r="M5" s="149" t="s">
        <v>75</v>
      </c>
      <c r="N5" s="149" t="s">
        <v>76</v>
      </c>
      <c r="O5" s="149" t="s">
        <v>77</v>
      </c>
      <c r="P5" s="29" t="s">
        <v>78</v>
      </c>
      <c r="Q5" s="29"/>
      <c r="R5" s="29"/>
      <c r="S5" s="29"/>
      <c r="T5" s="29"/>
      <c r="U5" s="29"/>
      <c r="V5" s="150" t="s">
        <v>73</v>
      </c>
      <c r="W5" s="150" t="s">
        <v>74</v>
      </c>
      <c r="X5" s="150" t="s">
        <v>75</v>
      </c>
      <c r="Y5" s="150" t="s">
        <v>76</v>
      </c>
      <c r="Z5" s="150" t="s">
        <v>77</v>
      </c>
      <c r="AA5" s="150" t="s">
        <v>78</v>
      </c>
    </row>
    <row r="6" ht="18.75" customHeight="1" spans="1:27">
      <c r="A6" s="149"/>
      <c r="B6" s="149"/>
      <c r="C6" s="149"/>
      <c r="D6" s="149"/>
      <c r="E6" s="149"/>
      <c r="F6" s="149"/>
      <c r="G6" s="149"/>
      <c r="H6" s="149"/>
      <c r="I6" s="29"/>
      <c r="J6" s="149"/>
      <c r="K6" s="149"/>
      <c r="L6" s="149"/>
      <c r="M6" s="149" t="s">
        <v>75</v>
      </c>
      <c r="N6" s="149"/>
      <c r="O6" s="149"/>
      <c r="P6" s="149" t="s">
        <v>73</v>
      </c>
      <c r="Q6" s="149" t="s">
        <v>80</v>
      </c>
      <c r="R6" s="149" t="s">
        <v>315</v>
      </c>
      <c r="S6" s="149" t="s">
        <v>82</v>
      </c>
      <c r="T6" s="149" t="s">
        <v>83</v>
      </c>
      <c r="U6" s="149" t="s">
        <v>84</v>
      </c>
      <c r="V6" s="149"/>
      <c r="W6" s="149"/>
      <c r="X6" s="149"/>
      <c r="Y6" s="149"/>
      <c r="Z6" s="149"/>
      <c r="AA6" s="149"/>
    </row>
    <row r="7" ht="37.5" customHeight="1" spans="1:27">
      <c r="A7" s="149"/>
      <c r="B7" s="149"/>
      <c r="C7" s="149"/>
      <c r="D7" s="149"/>
      <c r="E7" s="149"/>
      <c r="F7" s="149"/>
      <c r="G7" s="149"/>
      <c r="H7" s="149"/>
      <c r="I7" s="29"/>
      <c r="J7" s="149"/>
      <c r="K7" s="149" t="s">
        <v>228</v>
      </c>
      <c r="L7" s="149" t="s">
        <v>316</v>
      </c>
      <c r="M7" s="149"/>
      <c r="N7" s="149"/>
      <c r="O7" s="149" t="s">
        <v>77</v>
      </c>
      <c r="P7" s="149" t="s">
        <v>73</v>
      </c>
      <c r="Q7" s="149" t="s">
        <v>80</v>
      </c>
      <c r="R7" s="149" t="s">
        <v>315</v>
      </c>
      <c r="S7" s="149" t="s">
        <v>82</v>
      </c>
      <c r="T7" s="149" t="s">
        <v>83</v>
      </c>
      <c r="U7" s="149" t="s">
        <v>84</v>
      </c>
      <c r="V7" s="149"/>
      <c r="W7" s="149"/>
      <c r="X7" s="149"/>
      <c r="Y7" s="149"/>
      <c r="Z7" s="149"/>
      <c r="AA7" s="149"/>
    </row>
    <row r="8" ht="19.5" customHeight="1" spans="1:27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 t="s">
        <v>317</v>
      </c>
      <c r="J8" s="151" t="s">
        <v>318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 t="s">
        <v>319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 t="s">
        <v>320</v>
      </c>
      <c r="W8" s="151">
        <v>23</v>
      </c>
      <c r="X8" s="151">
        <v>24</v>
      </c>
      <c r="Y8" s="151">
        <v>25</v>
      </c>
      <c r="Z8" s="151">
        <v>26</v>
      </c>
      <c r="AA8" s="151">
        <v>27</v>
      </c>
    </row>
    <row r="9" ht="21" customHeight="1" spans="1:27">
      <c r="A9" s="152" t="s">
        <v>321</v>
      </c>
      <c r="B9" s="152" t="s">
        <v>322</v>
      </c>
      <c r="C9" s="152" t="s">
        <v>323</v>
      </c>
      <c r="D9" s="248" t="s">
        <v>90</v>
      </c>
      <c r="E9" s="152" t="s">
        <v>117</v>
      </c>
      <c r="F9" s="152" t="s">
        <v>118</v>
      </c>
      <c r="G9" s="152" t="s">
        <v>324</v>
      </c>
      <c r="H9" s="152" t="s">
        <v>325</v>
      </c>
      <c r="I9" s="54">
        <v>580000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>
        <v>580000</v>
      </c>
      <c r="W9" s="54">
        <v>580000</v>
      </c>
      <c r="X9" s="54"/>
      <c r="Y9" s="54"/>
      <c r="Z9" s="54"/>
      <c r="AA9" s="54"/>
    </row>
    <row r="10" ht="21" customHeight="1" spans="1:27">
      <c r="A10" s="152" t="s">
        <v>326</v>
      </c>
      <c r="B10" s="152" t="s">
        <v>327</v>
      </c>
      <c r="C10" s="152" t="s">
        <v>328</v>
      </c>
      <c r="D10" s="248" t="s">
        <v>90</v>
      </c>
      <c r="E10" s="152" t="s">
        <v>117</v>
      </c>
      <c r="F10" s="152" t="s">
        <v>118</v>
      </c>
      <c r="G10" s="152" t="s">
        <v>268</v>
      </c>
      <c r="H10" s="152" t="s">
        <v>269</v>
      </c>
      <c r="I10" s="54">
        <v>480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>
        <v>480</v>
      </c>
      <c r="W10" s="54">
        <v>480</v>
      </c>
      <c r="X10" s="54"/>
      <c r="Y10" s="54"/>
      <c r="Z10" s="153"/>
      <c r="AA10" s="153"/>
    </row>
    <row r="11" ht="21" customHeight="1" spans="1:27">
      <c r="A11" s="152" t="s">
        <v>326</v>
      </c>
      <c r="B11" s="152" t="s">
        <v>327</v>
      </c>
      <c r="C11" s="152" t="s">
        <v>328</v>
      </c>
      <c r="D11" s="248" t="s">
        <v>90</v>
      </c>
      <c r="E11" s="152" t="s">
        <v>117</v>
      </c>
      <c r="F11" s="152" t="s">
        <v>118</v>
      </c>
      <c r="G11" s="152" t="s">
        <v>268</v>
      </c>
      <c r="H11" s="152" t="s">
        <v>269</v>
      </c>
      <c r="I11" s="54">
        <v>600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>
        <v>600</v>
      </c>
      <c r="W11" s="54">
        <v>600</v>
      </c>
      <c r="X11" s="54"/>
      <c r="Y11" s="54"/>
      <c r="Z11" s="153"/>
      <c r="AA11" s="153"/>
    </row>
    <row r="12" ht="21" customHeight="1" spans="1:27">
      <c r="A12" s="152" t="s">
        <v>329</v>
      </c>
      <c r="B12" s="152" t="s">
        <v>330</v>
      </c>
      <c r="C12" s="152" t="s">
        <v>331</v>
      </c>
      <c r="D12" s="248" t="s">
        <v>90</v>
      </c>
      <c r="E12" s="152" t="s">
        <v>119</v>
      </c>
      <c r="F12" s="152" t="s">
        <v>120</v>
      </c>
      <c r="G12" s="152" t="s">
        <v>268</v>
      </c>
      <c r="H12" s="152" t="s">
        <v>269</v>
      </c>
      <c r="I12" s="54">
        <v>3887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>
        <v>3887</v>
      </c>
      <c r="W12" s="54">
        <v>3887</v>
      </c>
      <c r="X12" s="54"/>
      <c r="Y12" s="54"/>
      <c r="Z12" s="153"/>
      <c r="AA12" s="153"/>
    </row>
    <row r="13" ht="21" customHeight="1" spans="1:27">
      <c r="A13" s="152" t="s">
        <v>329</v>
      </c>
      <c r="B13" s="152" t="s">
        <v>330</v>
      </c>
      <c r="C13" s="152" t="s">
        <v>331</v>
      </c>
      <c r="D13" s="248" t="s">
        <v>90</v>
      </c>
      <c r="E13" s="152" t="s">
        <v>119</v>
      </c>
      <c r="F13" s="152" t="s">
        <v>120</v>
      </c>
      <c r="G13" s="152" t="s">
        <v>308</v>
      </c>
      <c r="H13" s="152" t="s">
        <v>309</v>
      </c>
      <c r="I13" s="54">
        <v>357193.46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>
        <v>357193.46</v>
      </c>
      <c r="W13" s="54">
        <v>357193.46</v>
      </c>
      <c r="X13" s="54"/>
      <c r="Y13" s="54"/>
      <c r="Z13" s="153"/>
      <c r="AA13" s="153"/>
    </row>
    <row r="14" ht="21" customHeight="1" spans="1:27">
      <c r="A14" s="152" t="s">
        <v>329</v>
      </c>
      <c r="B14" s="152" t="s">
        <v>330</v>
      </c>
      <c r="C14" s="152" t="s">
        <v>331</v>
      </c>
      <c r="D14" s="248" t="s">
        <v>90</v>
      </c>
      <c r="E14" s="152" t="s">
        <v>119</v>
      </c>
      <c r="F14" s="152" t="s">
        <v>120</v>
      </c>
      <c r="G14" s="152" t="s">
        <v>308</v>
      </c>
      <c r="H14" s="152" t="s">
        <v>309</v>
      </c>
      <c r="I14" s="54">
        <v>65600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>
        <v>65600</v>
      </c>
      <c r="W14" s="54">
        <v>65600</v>
      </c>
      <c r="X14" s="54"/>
      <c r="Y14" s="54"/>
      <c r="Z14" s="153"/>
      <c r="AA14" s="153"/>
    </row>
    <row r="15" ht="21" customHeight="1" spans="1:27">
      <c r="A15" s="152" t="s">
        <v>329</v>
      </c>
      <c r="B15" s="152" t="s">
        <v>330</v>
      </c>
      <c r="C15" s="152" t="s">
        <v>331</v>
      </c>
      <c r="D15" s="248" t="s">
        <v>90</v>
      </c>
      <c r="E15" s="152" t="s">
        <v>121</v>
      </c>
      <c r="F15" s="152" t="s">
        <v>122</v>
      </c>
      <c r="G15" s="152" t="s">
        <v>268</v>
      </c>
      <c r="H15" s="152" t="s">
        <v>269</v>
      </c>
      <c r="I15" s="54">
        <v>8850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>
        <v>8850</v>
      </c>
      <c r="W15" s="54">
        <v>8850</v>
      </c>
      <c r="X15" s="54"/>
      <c r="Y15" s="54"/>
      <c r="Z15" s="153"/>
      <c r="AA15" s="153"/>
    </row>
    <row r="16" ht="21" customHeight="1" spans="1:27">
      <c r="A16" s="152" t="s">
        <v>329</v>
      </c>
      <c r="B16" s="152" t="s">
        <v>330</v>
      </c>
      <c r="C16" s="152" t="s">
        <v>331</v>
      </c>
      <c r="D16" s="248" t="s">
        <v>90</v>
      </c>
      <c r="E16" s="152" t="s">
        <v>121</v>
      </c>
      <c r="F16" s="152" t="s">
        <v>122</v>
      </c>
      <c r="G16" s="152" t="s">
        <v>308</v>
      </c>
      <c r="H16" s="152" t="s">
        <v>309</v>
      </c>
      <c r="I16" s="54">
        <v>168947.81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>
        <v>168947.81</v>
      </c>
      <c r="W16" s="54">
        <v>168947.81</v>
      </c>
      <c r="X16" s="54"/>
      <c r="Y16" s="54"/>
      <c r="Z16" s="153"/>
      <c r="AA16" s="153"/>
    </row>
    <row r="17" ht="21" customHeight="1" spans="1:27">
      <c r="A17" s="152" t="s">
        <v>321</v>
      </c>
      <c r="B17" s="152" t="s">
        <v>332</v>
      </c>
      <c r="C17" s="152" t="s">
        <v>333</v>
      </c>
      <c r="D17" s="248" t="s">
        <v>90</v>
      </c>
      <c r="E17" s="152" t="s">
        <v>119</v>
      </c>
      <c r="F17" s="152" t="s">
        <v>120</v>
      </c>
      <c r="G17" s="152" t="s">
        <v>334</v>
      </c>
      <c r="H17" s="152" t="s">
        <v>335</v>
      </c>
      <c r="I17" s="54">
        <v>20615.26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>
        <v>20615.26</v>
      </c>
      <c r="W17" s="54">
        <v>20615.26</v>
      </c>
      <c r="X17" s="54"/>
      <c r="Y17" s="54"/>
      <c r="Z17" s="153"/>
      <c r="AA17" s="153"/>
    </row>
    <row r="18" ht="21" customHeight="1" spans="1:27">
      <c r="A18" s="152" t="s">
        <v>321</v>
      </c>
      <c r="B18" s="152" t="s">
        <v>332</v>
      </c>
      <c r="C18" s="152" t="s">
        <v>333</v>
      </c>
      <c r="D18" s="248" t="s">
        <v>90</v>
      </c>
      <c r="E18" s="152" t="s">
        <v>119</v>
      </c>
      <c r="F18" s="152" t="s">
        <v>120</v>
      </c>
      <c r="G18" s="152" t="s">
        <v>334</v>
      </c>
      <c r="H18" s="152" t="s">
        <v>335</v>
      </c>
      <c r="I18" s="54">
        <v>500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>
        <v>500</v>
      </c>
      <c r="W18" s="54">
        <v>500</v>
      </c>
      <c r="X18" s="54"/>
      <c r="Y18" s="54"/>
      <c r="Z18" s="153"/>
      <c r="AA18" s="153"/>
    </row>
    <row r="19" ht="21" customHeight="1" spans="1:27">
      <c r="A19" s="152" t="s">
        <v>326</v>
      </c>
      <c r="B19" s="152" t="s">
        <v>336</v>
      </c>
      <c r="C19" s="152" t="s">
        <v>337</v>
      </c>
      <c r="D19" s="248" t="s">
        <v>90</v>
      </c>
      <c r="E19" s="152" t="s">
        <v>163</v>
      </c>
      <c r="F19" s="152" t="s">
        <v>164</v>
      </c>
      <c r="G19" s="152" t="s">
        <v>268</v>
      </c>
      <c r="H19" s="152" t="s">
        <v>269</v>
      </c>
      <c r="I19" s="54">
        <v>793.62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>
        <v>793.62</v>
      </c>
      <c r="W19" s="54"/>
      <c r="X19" s="54">
        <v>793.62</v>
      </c>
      <c r="Y19" s="54"/>
      <c r="Z19" s="153"/>
      <c r="AA19" s="153"/>
    </row>
    <row r="20" ht="21" customHeight="1" spans="1:27">
      <c r="A20" s="152" t="s">
        <v>326</v>
      </c>
      <c r="B20" s="152" t="s">
        <v>336</v>
      </c>
      <c r="C20" s="152" t="s">
        <v>337</v>
      </c>
      <c r="D20" s="248" t="s">
        <v>90</v>
      </c>
      <c r="E20" s="152" t="s">
        <v>163</v>
      </c>
      <c r="F20" s="152" t="s">
        <v>164</v>
      </c>
      <c r="G20" s="152" t="s">
        <v>268</v>
      </c>
      <c r="H20" s="152" t="s">
        <v>269</v>
      </c>
      <c r="I20" s="54">
        <v>4500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>
        <v>4500</v>
      </c>
      <c r="W20" s="54"/>
      <c r="X20" s="54">
        <v>4500</v>
      </c>
      <c r="Y20" s="54"/>
      <c r="Z20" s="153"/>
      <c r="AA20" s="153"/>
    </row>
    <row r="21" ht="21" customHeight="1" spans="1:27">
      <c r="A21" s="152" t="s">
        <v>321</v>
      </c>
      <c r="B21" s="152" t="s">
        <v>338</v>
      </c>
      <c r="C21" s="152" t="s">
        <v>339</v>
      </c>
      <c r="D21" s="248" t="s">
        <v>90</v>
      </c>
      <c r="E21" s="152" t="s">
        <v>117</v>
      </c>
      <c r="F21" s="152" t="s">
        <v>118</v>
      </c>
      <c r="G21" s="152" t="s">
        <v>268</v>
      </c>
      <c r="H21" s="152" t="s">
        <v>269</v>
      </c>
      <c r="I21" s="54">
        <v>165323.38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>
        <v>165323.38</v>
      </c>
      <c r="W21" s="54">
        <v>165323.38</v>
      </c>
      <c r="X21" s="54"/>
      <c r="Y21" s="54"/>
      <c r="Z21" s="153"/>
      <c r="AA21" s="153"/>
    </row>
    <row r="22" ht="21" customHeight="1" spans="1:27">
      <c r="A22" s="152" t="s">
        <v>321</v>
      </c>
      <c r="B22" s="152" t="s">
        <v>340</v>
      </c>
      <c r="C22" s="152" t="s">
        <v>341</v>
      </c>
      <c r="D22" s="248" t="s">
        <v>90</v>
      </c>
      <c r="E22" s="152" t="s">
        <v>121</v>
      </c>
      <c r="F22" s="152" t="s">
        <v>122</v>
      </c>
      <c r="G22" s="152" t="s">
        <v>342</v>
      </c>
      <c r="H22" s="152" t="s">
        <v>343</v>
      </c>
      <c r="I22" s="54">
        <v>80000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>
        <v>80000</v>
      </c>
      <c r="W22" s="54">
        <v>80000</v>
      </c>
      <c r="X22" s="54"/>
      <c r="Y22" s="54"/>
      <c r="Z22" s="153"/>
      <c r="AA22" s="153"/>
    </row>
    <row r="23" ht="21" customHeight="1" spans="1:27">
      <c r="A23" s="152" t="s">
        <v>321</v>
      </c>
      <c r="B23" s="152" t="s">
        <v>340</v>
      </c>
      <c r="C23" s="152" t="s">
        <v>341</v>
      </c>
      <c r="D23" s="248" t="s">
        <v>90</v>
      </c>
      <c r="E23" s="152" t="s">
        <v>121</v>
      </c>
      <c r="F23" s="152" t="s">
        <v>122</v>
      </c>
      <c r="G23" s="152" t="s">
        <v>342</v>
      </c>
      <c r="H23" s="152" t="s">
        <v>343</v>
      </c>
      <c r="I23" s="54">
        <v>154600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>
        <v>154600</v>
      </c>
      <c r="W23" s="54">
        <v>154600</v>
      </c>
      <c r="X23" s="54"/>
      <c r="Y23" s="54"/>
      <c r="Z23" s="153"/>
      <c r="AA23" s="153"/>
    </row>
    <row r="24" ht="21" customHeight="1" spans="1:27">
      <c r="A24" s="152" t="s">
        <v>321</v>
      </c>
      <c r="B24" s="152" t="s">
        <v>344</v>
      </c>
      <c r="C24" s="152" t="s">
        <v>345</v>
      </c>
      <c r="D24" s="248" t="s">
        <v>90</v>
      </c>
      <c r="E24" s="152" t="s">
        <v>117</v>
      </c>
      <c r="F24" s="152" t="s">
        <v>118</v>
      </c>
      <c r="G24" s="152" t="s">
        <v>268</v>
      </c>
      <c r="H24" s="152" t="s">
        <v>269</v>
      </c>
      <c r="I24" s="54">
        <v>35350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>
        <v>35350</v>
      </c>
      <c r="W24" s="54">
        <v>35350</v>
      </c>
      <c r="X24" s="54"/>
      <c r="Y24" s="54"/>
      <c r="Z24" s="153"/>
      <c r="AA24" s="153"/>
    </row>
    <row r="25" ht="21" customHeight="1" spans="1:27">
      <c r="A25" s="152" t="s">
        <v>321</v>
      </c>
      <c r="B25" s="152" t="s">
        <v>346</v>
      </c>
      <c r="C25" s="152" t="s">
        <v>347</v>
      </c>
      <c r="D25" s="248" t="s">
        <v>90</v>
      </c>
      <c r="E25" s="152" t="s">
        <v>117</v>
      </c>
      <c r="F25" s="152" t="s">
        <v>118</v>
      </c>
      <c r="G25" s="152" t="s">
        <v>348</v>
      </c>
      <c r="H25" s="152" t="s">
        <v>325</v>
      </c>
      <c r="I25" s="54">
        <v>300000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>
        <v>300000</v>
      </c>
      <c r="W25" s="54">
        <v>300000</v>
      </c>
      <c r="X25" s="54"/>
      <c r="Y25" s="54"/>
      <c r="Z25" s="153"/>
      <c r="AA25" s="153"/>
    </row>
    <row r="26" ht="21" customHeight="1" spans="1:27">
      <c r="A26" s="152" t="s">
        <v>321</v>
      </c>
      <c r="B26" s="152" t="s">
        <v>346</v>
      </c>
      <c r="C26" s="152" t="s">
        <v>347</v>
      </c>
      <c r="D26" s="248" t="s">
        <v>90</v>
      </c>
      <c r="E26" s="152" t="s">
        <v>117</v>
      </c>
      <c r="F26" s="152" t="s">
        <v>118</v>
      </c>
      <c r="G26" s="152" t="s">
        <v>348</v>
      </c>
      <c r="H26" s="152" t="s">
        <v>325</v>
      </c>
      <c r="I26" s="54">
        <v>318711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>
        <v>318711</v>
      </c>
      <c r="W26" s="54">
        <v>318711</v>
      </c>
      <c r="X26" s="54"/>
      <c r="Y26" s="54"/>
      <c r="Z26" s="153"/>
      <c r="AA26" s="153"/>
    </row>
    <row r="27" ht="21" customHeight="1" spans="1:27">
      <c r="A27" s="152" t="s">
        <v>321</v>
      </c>
      <c r="B27" s="152" t="s">
        <v>346</v>
      </c>
      <c r="C27" s="152" t="s">
        <v>347</v>
      </c>
      <c r="D27" s="248" t="s">
        <v>90</v>
      </c>
      <c r="E27" s="152" t="s">
        <v>121</v>
      </c>
      <c r="F27" s="152" t="s">
        <v>122</v>
      </c>
      <c r="G27" s="152" t="s">
        <v>348</v>
      </c>
      <c r="H27" s="152" t="s">
        <v>325</v>
      </c>
      <c r="I27" s="54">
        <v>718232.41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>
        <v>718232.41</v>
      </c>
      <c r="W27" s="54">
        <v>718232.41</v>
      </c>
      <c r="X27" s="54"/>
      <c r="Y27" s="54"/>
      <c r="Z27" s="153"/>
      <c r="AA27" s="153"/>
    </row>
    <row r="28" ht="21" customHeight="1" spans="1:27">
      <c r="A28" s="152" t="s">
        <v>326</v>
      </c>
      <c r="B28" s="152" t="s">
        <v>349</v>
      </c>
      <c r="C28" s="152" t="s">
        <v>350</v>
      </c>
      <c r="D28" s="248" t="s">
        <v>90</v>
      </c>
      <c r="E28" s="152" t="s">
        <v>121</v>
      </c>
      <c r="F28" s="152" t="s">
        <v>122</v>
      </c>
      <c r="G28" s="152" t="s">
        <v>334</v>
      </c>
      <c r="H28" s="152" t="s">
        <v>335</v>
      </c>
      <c r="I28" s="54">
        <v>26400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>
        <v>26400</v>
      </c>
      <c r="W28" s="54">
        <v>26400</v>
      </c>
      <c r="X28" s="54"/>
      <c r="Y28" s="54"/>
      <c r="Z28" s="153"/>
      <c r="AA28" s="153"/>
    </row>
    <row r="29" ht="21" customHeight="1" spans="1:27">
      <c r="A29" s="152" t="s">
        <v>326</v>
      </c>
      <c r="B29" s="152" t="s">
        <v>351</v>
      </c>
      <c r="C29" s="152" t="s">
        <v>352</v>
      </c>
      <c r="D29" s="248" t="s">
        <v>90</v>
      </c>
      <c r="E29" s="152" t="s">
        <v>117</v>
      </c>
      <c r="F29" s="152" t="s">
        <v>118</v>
      </c>
      <c r="G29" s="152" t="s">
        <v>268</v>
      </c>
      <c r="H29" s="152" t="s">
        <v>269</v>
      </c>
      <c r="I29" s="54">
        <v>868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>
        <v>868</v>
      </c>
      <c r="W29" s="54">
        <v>868</v>
      </c>
      <c r="X29" s="54"/>
      <c r="Y29" s="54"/>
      <c r="Z29" s="153"/>
      <c r="AA29" s="153"/>
    </row>
    <row r="30" ht="21" customHeight="1" spans="1:27">
      <c r="A30" s="152" t="s">
        <v>326</v>
      </c>
      <c r="B30" s="152" t="s">
        <v>351</v>
      </c>
      <c r="C30" s="152" t="s">
        <v>352</v>
      </c>
      <c r="D30" s="248" t="s">
        <v>90</v>
      </c>
      <c r="E30" s="152" t="s">
        <v>117</v>
      </c>
      <c r="F30" s="152" t="s">
        <v>118</v>
      </c>
      <c r="G30" s="152" t="s">
        <v>268</v>
      </c>
      <c r="H30" s="152" t="s">
        <v>269</v>
      </c>
      <c r="I30" s="54">
        <v>73845.3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>
        <v>73845.3</v>
      </c>
      <c r="W30" s="54">
        <v>73845.3</v>
      </c>
      <c r="X30" s="54"/>
      <c r="Y30" s="54"/>
      <c r="Z30" s="153"/>
      <c r="AA30" s="153"/>
    </row>
    <row r="31" ht="21" customHeight="1" spans="1:27">
      <c r="A31" s="152" t="s">
        <v>326</v>
      </c>
      <c r="B31" s="152" t="s">
        <v>351</v>
      </c>
      <c r="C31" s="152" t="s">
        <v>352</v>
      </c>
      <c r="D31" s="248" t="s">
        <v>90</v>
      </c>
      <c r="E31" s="152" t="s">
        <v>117</v>
      </c>
      <c r="F31" s="152" t="s">
        <v>118</v>
      </c>
      <c r="G31" s="152" t="s">
        <v>268</v>
      </c>
      <c r="H31" s="152" t="s">
        <v>269</v>
      </c>
      <c r="I31" s="54">
        <v>55730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>
        <v>55730</v>
      </c>
      <c r="W31" s="54">
        <v>55730</v>
      </c>
      <c r="X31" s="54"/>
      <c r="Y31" s="54"/>
      <c r="Z31" s="153"/>
      <c r="AA31" s="153"/>
    </row>
    <row r="32" ht="21" customHeight="1" spans="1:27">
      <c r="A32" s="152" t="s">
        <v>326</v>
      </c>
      <c r="B32" s="152" t="s">
        <v>351</v>
      </c>
      <c r="C32" s="152" t="s">
        <v>352</v>
      </c>
      <c r="D32" s="248" t="s">
        <v>90</v>
      </c>
      <c r="E32" s="152" t="s">
        <v>117</v>
      </c>
      <c r="F32" s="152" t="s">
        <v>118</v>
      </c>
      <c r="G32" s="152" t="s">
        <v>268</v>
      </c>
      <c r="H32" s="152" t="s">
        <v>269</v>
      </c>
      <c r="I32" s="54">
        <v>2646.21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>
        <v>2646.21</v>
      </c>
      <c r="W32" s="54">
        <v>2646.21</v>
      </c>
      <c r="X32" s="54"/>
      <c r="Y32" s="54"/>
      <c r="Z32" s="153"/>
      <c r="AA32" s="153"/>
    </row>
    <row r="33" ht="21" customHeight="1" spans="1:27">
      <c r="A33" s="152" t="s">
        <v>326</v>
      </c>
      <c r="B33" s="152" t="s">
        <v>351</v>
      </c>
      <c r="C33" s="152" t="s">
        <v>352</v>
      </c>
      <c r="D33" s="248" t="s">
        <v>90</v>
      </c>
      <c r="E33" s="152" t="s">
        <v>117</v>
      </c>
      <c r="F33" s="152" t="s">
        <v>118</v>
      </c>
      <c r="G33" s="152" t="s">
        <v>268</v>
      </c>
      <c r="H33" s="152" t="s">
        <v>269</v>
      </c>
      <c r="I33" s="54">
        <v>4346.6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>
        <v>4346.6</v>
      </c>
      <c r="W33" s="54">
        <v>4346.6</v>
      </c>
      <c r="X33" s="54"/>
      <c r="Y33" s="54"/>
      <c r="Z33" s="153"/>
      <c r="AA33" s="153"/>
    </row>
    <row r="34" ht="21" customHeight="1" spans="1:27">
      <c r="A34" s="152" t="s">
        <v>326</v>
      </c>
      <c r="B34" s="152" t="s">
        <v>351</v>
      </c>
      <c r="C34" s="152" t="s">
        <v>352</v>
      </c>
      <c r="D34" s="248" t="s">
        <v>90</v>
      </c>
      <c r="E34" s="152" t="s">
        <v>117</v>
      </c>
      <c r="F34" s="152" t="s">
        <v>118</v>
      </c>
      <c r="G34" s="152" t="s">
        <v>282</v>
      </c>
      <c r="H34" s="152" t="s">
        <v>283</v>
      </c>
      <c r="I34" s="54">
        <v>7670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>
        <v>7670</v>
      </c>
      <c r="W34" s="54">
        <v>7670</v>
      </c>
      <c r="X34" s="54"/>
      <c r="Y34" s="54"/>
      <c r="Z34" s="153"/>
      <c r="AA34" s="153"/>
    </row>
    <row r="35" ht="21" customHeight="1" spans="1:27">
      <c r="A35" s="152" t="s">
        <v>326</v>
      </c>
      <c r="B35" s="152" t="s">
        <v>351</v>
      </c>
      <c r="C35" s="152" t="s">
        <v>352</v>
      </c>
      <c r="D35" s="248" t="s">
        <v>90</v>
      </c>
      <c r="E35" s="152" t="s">
        <v>117</v>
      </c>
      <c r="F35" s="152" t="s">
        <v>118</v>
      </c>
      <c r="G35" s="152" t="s">
        <v>284</v>
      </c>
      <c r="H35" s="152" t="s">
        <v>285</v>
      </c>
      <c r="I35" s="54">
        <v>463.78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>
        <v>463.78</v>
      </c>
      <c r="W35" s="54">
        <v>463.78</v>
      </c>
      <c r="X35" s="54"/>
      <c r="Y35" s="54"/>
      <c r="Z35" s="153"/>
      <c r="AA35" s="153"/>
    </row>
    <row r="36" ht="21" customHeight="1" spans="1:27">
      <c r="A36" s="152" t="s">
        <v>326</v>
      </c>
      <c r="B36" s="152" t="s">
        <v>351</v>
      </c>
      <c r="C36" s="152" t="s">
        <v>352</v>
      </c>
      <c r="D36" s="248" t="s">
        <v>90</v>
      </c>
      <c r="E36" s="152" t="s">
        <v>117</v>
      </c>
      <c r="F36" s="152" t="s">
        <v>118</v>
      </c>
      <c r="G36" s="152" t="s">
        <v>284</v>
      </c>
      <c r="H36" s="152" t="s">
        <v>285</v>
      </c>
      <c r="I36" s="54">
        <v>294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>
        <v>294</v>
      </c>
      <c r="W36" s="54">
        <v>294</v>
      </c>
      <c r="X36" s="54"/>
      <c r="Y36" s="54"/>
      <c r="Z36" s="153"/>
      <c r="AA36" s="153"/>
    </row>
    <row r="37" ht="21" customHeight="1" spans="1:27">
      <c r="A37" s="152" t="s">
        <v>326</v>
      </c>
      <c r="B37" s="152" t="s">
        <v>353</v>
      </c>
      <c r="C37" s="152" t="s">
        <v>354</v>
      </c>
      <c r="D37" s="248" t="s">
        <v>90</v>
      </c>
      <c r="E37" s="152" t="s">
        <v>117</v>
      </c>
      <c r="F37" s="152" t="s">
        <v>118</v>
      </c>
      <c r="G37" s="152" t="s">
        <v>268</v>
      </c>
      <c r="H37" s="152" t="s">
        <v>269</v>
      </c>
      <c r="I37" s="54">
        <v>17386.4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>
        <v>17386.4</v>
      </c>
      <c r="W37" s="54">
        <v>17386.4</v>
      </c>
      <c r="X37" s="54"/>
      <c r="Y37" s="54"/>
      <c r="Z37" s="153"/>
      <c r="AA37" s="153"/>
    </row>
    <row r="38" ht="21" customHeight="1" spans="1:27">
      <c r="A38" s="152" t="s">
        <v>321</v>
      </c>
      <c r="B38" s="152" t="s">
        <v>355</v>
      </c>
      <c r="C38" s="152" t="s">
        <v>356</v>
      </c>
      <c r="D38" s="248" t="s">
        <v>90</v>
      </c>
      <c r="E38" s="152" t="s">
        <v>119</v>
      </c>
      <c r="F38" s="152" t="s">
        <v>120</v>
      </c>
      <c r="G38" s="152" t="s">
        <v>276</v>
      </c>
      <c r="H38" s="152" t="s">
        <v>277</v>
      </c>
      <c r="I38" s="54">
        <v>20000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>
        <v>20000</v>
      </c>
      <c r="W38" s="54">
        <v>20000</v>
      </c>
      <c r="X38" s="54"/>
      <c r="Y38" s="54"/>
      <c r="Z38" s="153"/>
      <c r="AA38" s="153"/>
    </row>
    <row r="39" ht="21" customHeight="1" spans="1:27">
      <c r="A39" s="152" t="s">
        <v>321</v>
      </c>
      <c r="B39" s="152" t="s">
        <v>355</v>
      </c>
      <c r="C39" s="152" t="s">
        <v>356</v>
      </c>
      <c r="D39" s="248" t="s">
        <v>90</v>
      </c>
      <c r="E39" s="152" t="s">
        <v>119</v>
      </c>
      <c r="F39" s="152" t="s">
        <v>120</v>
      </c>
      <c r="G39" s="152" t="s">
        <v>276</v>
      </c>
      <c r="H39" s="152" t="s">
        <v>277</v>
      </c>
      <c r="I39" s="54">
        <v>28000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>
        <v>28000</v>
      </c>
      <c r="W39" s="54">
        <v>28000</v>
      </c>
      <c r="X39" s="54"/>
      <c r="Y39" s="54"/>
      <c r="Z39" s="153"/>
      <c r="AA39" s="153"/>
    </row>
    <row r="40" ht="21" customHeight="1" spans="1:27">
      <c r="A40" s="152" t="s">
        <v>321</v>
      </c>
      <c r="B40" s="152" t="s">
        <v>355</v>
      </c>
      <c r="C40" s="152" t="s">
        <v>356</v>
      </c>
      <c r="D40" s="248" t="s">
        <v>90</v>
      </c>
      <c r="E40" s="152" t="s">
        <v>119</v>
      </c>
      <c r="F40" s="152" t="s">
        <v>120</v>
      </c>
      <c r="G40" s="152" t="s">
        <v>276</v>
      </c>
      <c r="H40" s="152" t="s">
        <v>277</v>
      </c>
      <c r="I40" s="54">
        <v>2360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>
        <v>2360</v>
      </c>
      <c r="W40" s="54">
        <v>2360</v>
      </c>
      <c r="X40" s="54"/>
      <c r="Y40" s="54"/>
      <c r="Z40" s="153"/>
      <c r="AA40" s="153"/>
    </row>
    <row r="41" ht="21" customHeight="1" spans="1:27">
      <c r="A41" s="152" t="s">
        <v>326</v>
      </c>
      <c r="B41" s="152" t="s">
        <v>357</v>
      </c>
      <c r="C41" s="152" t="s">
        <v>358</v>
      </c>
      <c r="D41" s="248" t="s">
        <v>90</v>
      </c>
      <c r="E41" s="152" t="s">
        <v>117</v>
      </c>
      <c r="F41" s="152" t="s">
        <v>118</v>
      </c>
      <c r="G41" s="152" t="s">
        <v>268</v>
      </c>
      <c r="H41" s="152" t="s">
        <v>269</v>
      </c>
      <c r="I41" s="54">
        <v>151100</v>
      </c>
      <c r="J41" s="54">
        <v>151100</v>
      </c>
      <c r="K41" s="54">
        <v>151100</v>
      </c>
      <c r="L41" s="54">
        <v>151100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153"/>
      <c r="AA41" s="153"/>
    </row>
    <row r="42" ht="21" customHeight="1" spans="1:27">
      <c r="A42" s="152" t="s">
        <v>326</v>
      </c>
      <c r="B42" s="152" t="s">
        <v>359</v>
      </c>
      <c r="C42" s="152" t="s">
        <v>360</v>
      </c>
      <c r="D42" s="248" t="s">
        <v>90</v>
      </c>
      <c r="E42" s="152" t="s">
        <v>117</v>
      </c>
      <c r="F42" s="152" t="s">
        <v>118</v>
      </c>
      <c r="G42" s="152" t="s">
        <v>268</v>
      </c>
      <c r="H42" s="152" t="s">
        <v>269</v>
      </c>
      <c r="I42" s="54">
        <v>200000</v>
      </c>
      <c r="J42" s="54">
        <v>200000</v>
      </c>
      <c r="K42" s="54"/>
      <c r="L42" s="54"/>
      <c r="M42" s="54"/>
      <c r="N42" s="54"/>
      <c r="O42" s="54"/>
      <c r="P42" s="54">
        <v>200000</v>
      </c>
      <c r="Q42" s="54"/>
      <c r="R42" s="54"/>
      <c r="S42" s="54"/>
      <c r="T42" s="54"/>
      <c r="U42" s="54">
        <v>200000</v>
      </c>
      <c r="V42" s="54"/>
      <c r="W42" s="54"/>
      <c r="X42" s="54"/>
      <c r="Y42" s="54"/>
      <c r="Z42" s="153"/>
      <c r="AA42" s="153"/>
    </row>
    <row r="43" ht="21" customHeight="1" spans="1:27">
      <c r="A43" s="152" t="s">
        <v>326</v>
      </c>
      <c r="B43" s="152" t="s">
        <v>359</v>
      </c>
      <c r="C43" s="152" t="s">
        <v>360</v>
      </c>
      <c r="D43" s="248" t="s">
        <v>90</v>
      </c>
      <c r="E43" s="152" t="s">
        <v>119</v>
      </c>
      <c r="F43" s="152" t="s">
        <v>120</v>
      </c>
      <c r="G43" s="152" t="s">
        <v>268</v>
      </c>
      <c r="H43" s="152" t="s">
        <v>269</v>
      </c>
      <c r="I43" s="54">
        <v>220000</v>
      </c>
      <c r="J43" s="54">
        <v>220000</v>
      </c>
      <c r="K43" s="54"/>
      <c r="L43" s="54"/>
      <c r="M43" s="54"/>
      <c r="N43" s="54"/>
      <c r="O43" s="54"/>
      <c r="P43" s="54">
        <v>220000</v>
      </c>
      <c r="Q43" s="54"/>
      <c r="R43" s="54"/>
      <c r="S43" s="54"/>
      <c r="T43" s="54"/>
      <c r="U43" s="54">
        <v>220000</v>
      </c>
      <c r="V43" s="54"/>
      <c r="W43" s="54"/>
      <c r="X43" s="54"/>
      <c r="Y43" s="54"/>
      <c r="Z43" s="153"/>
      <c r="AA43" s="153"/>
    </row>
    <row r="44" ht="21" customHeight="1" spans="1:27">
      <c r="A44" s="152" t="s">
        <v>326</v>
      </c>
      <c r="B44" s="152" t="s">
        <v>359</v>
      </c>
      <c r="C44" s="152" t="s">
        <v>360</v>
      </c>
      <c r="D44" s="248" t="s">
        <v>90</v>
      </c>
      <c r="E44" s="152" t="s">
        <v>121</v>
      </c>
      <c r="F44" s="152" t="s">
        <v>122</v>
      </c>
      <c r="G44" s="152" t="s">
        <v>268</v>
      </c>
      <c r="H44" s="152" t="s">
        <v>269</v>
      </c>
      <c r="I44" s="54">
        <v>730000</v>
      </c>
      <c r="J44" s="54">
        <v>730000</v>
      </c>
      <c r="K44" s="54"/>
      <c r="L44" s="54"/>
      <c r="M44" s="54"/>
      <c r="N44" s="54"/>
      <c r="O44" s="54"/>
      <c r="P44" s="54">
        <v>730000</v>
      </c>
      <c r="Q44" s="54"/>
      <c r="R44" s="54"/>
      <c r="S44" s="54"/>
      <c r="T44" s="54"/>
      <c r="U44" s="54">
        <v>730000</v>
      </c>
      <c r="V44" s="54"/>
      <c r="W44" s="54"/>
      <c r="X44" s="54"/>
      <c r="Y44" s="54"/>
      <c r="Z44" s="153"/>
      <c r="AA44" s="153"/>
    </row>
    <row r="45" ht="21" customHeight="1" spans="1:27">
      <c r="A45" s="152" t="s">
        <v>329</v>
      </c>
      <c r="B45" s="152" t="s">
        <v>361</v>
      </c>
      <c r="C45" s="152" t="s">
        <v>362</v>
      </c>
      <c r="D45" s="248" t="s">
        <v>90</v>
      </c>
      <c r="E45" s="152" t="s">
        <v>143</v>
      </c>
      <c r="F45" s="152" t="s">
        <v>144</v>
      </c>
      <c r="G45" s="152" t="s">
        <v>308</v>
      </c>
      <c r="H45" s="152" t="s">
        <v>309</v>
      </c>
      <c r="I45" s="54">
        <v>50568</v>
      </c>
      <c r="J45" s="54">
        <v>50568</v>
      </c>
      <c r="K45" s="54">
        <v>50568</v>
      </c>
      <c r="L45" s="54">
        <v>50568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153"/>
      <c r="AA45" s="153"/>
    </row>
    <row r="46" ht="21" customHeight="1" spans="1:27">
      <c r="A46" s="152" t="s">
        <v>329</v>
      </c>
      <c r="B46" s="152" t="s">
        <v>363</v>
      </c>
      <c r="C46" s="152" t="s">
        <v>364</v>
      </c>
      <c r="D46" s="248" t="s">
        <v>90</v>
      </c>
      <c r="E46" s="152" t="s">
        <v>119</v>
      </c>
      <c r="F46" s="152" t="s">
        <v>120</v>
      </c>
      <c r="G46" s="152" t="s">
        <v>308</v>
      </c>
      <c r="H46" s="152" t="s">
        <v>309</v>
      </c>
      <c r="I46" s="54">
        <v>39000</v>
      </c>
      <c r="J46" s="54">
        <v>39000</v>
      </c>
      <c r="K46" s="54">
        <v>39000</v>
      </c>
      <c r="L46" s="54">
        <v>39000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153"/>
      <c r="AA46" s="153"/>
    </row>
    <row r="47" ht="21" customHeight="1" spans="1:27">
      <c r="A47" s="152" t="s">
        <v>329</v>
      </c>
      <c r="B47" s="152" t="s">
        <v>363</v>
      </c>
      <c r="C47" s="152" t="s">
        <v>364</v>
      </c>
      <c r="D47" s="248" t="s">
        <v>90</v>
      </c>
      <c r="E47" s="152" t="s">
        <v>121</v>
      </c>
      <c r="F47" s="152" t="s">
        <v>122</v>
      </c>
      <c r="G47" s="152" t="s">
        <v>308</v>
      </c>
      <c r="H47" s="152" t="s">
        <v>309</v>
      </c>
      <c r="I47" s="54">
        <v>102600</v>
      </c>
      <c r="J47" s="54">
        <v>102600</v>
      </c>
      <c r="K47" s="54">
        <v>102600</v>
      </c>
      <c r="L47" s="54">
        <v>102600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153"/>
      <c r="AA47" s="153"/>
    </row>
    <row r="48" ht="21" customHeight="1" spans="1:27">
      <c r="A48" s="152" t="s">
        <v>329</v>
      </c>
      <c r="B48" s="152" t="s">
        <v>365</v>
      </c>
      <c r="C48" s="152" t="s">
        <v>366</v>
      </c>
      <c r="D48" s="248" t="s">
        <v>90</v>
      </c>
      <c r="E48" s="152" t="s">
        <v>117</v>
      </c>
      <c r="F48" s="152" t="s">
        <v>118</v>
      </c>
      <c r="G48" s="152" t="s">
        <v>308</v>
      </c>
      <c r="H48" s="152" t="s">
        <v>309</v>
      </c>
      <c r="I48" s="54">
        <v>2376</v>
      </c>
      <c r="J48" s="54">
        <v>2376</v>
      </c>
      <c r="K48" s="54">
        <v>2376</v>
      </c>
      <c r="L48" s="54">
        <v>2376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153"/>
      <c r="AA48" s="153"/>
    </row>
    <row r="49" ht="21" customHeight="1" spans="1:27">
      <c r="A49" s="152" t="s">
        <v>329</v>
      </c>
      <c r="B49" s="152" t="s">
        <v>367</v>
      </c>
      <c r="C49" s="152" t="s">
        <v>368</v>
      </c>
      <c r="D49" s="248" t="s">
        <v>90</v>
      </c>
      <c r="E49" s="152" t="s">
        <v>119</v>
      </c>
      <c r="F49" s="152" t="s">
        <v>120</v>
      </c>
      <c r="G49" s="152" t="s">
        <v>268</v>
      </c>
      <c r="H49" s="152" t="s">
        <v>269</v>
      </c>
      <c r="I49" s="54">
        <v>45457.92</v>
      </c>
      <c r="J49" s="54">
        <v>45457.92</v>
      </c>
      <c r="K49" s="54">
        <v>45457.92</v>
      </c>
      <c r="L49" s="54">
        <v>45457.92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153"/>
      <c r="AA49" s="153"/>
    </row>
    <row r="50" ht="21" customHeight="1" spans="1:27">
      <c r="A50" s="152" t="s">
        <v>329</v>
      </c>
      <c r="B50" s="152" t="s">
        <v>367</v>
      </c>
      <c r="C50" s="152" t="s">
        <v>368</v>
      </c>
      <c r="D50" s="248" t="s">
        <v>90</v>
      </c>
      <c r="E50" s="152" t="s">
        <v>121</v>
      </c>
      <c r="F50" s="152" t="s">
        <v>122</v>
      </c>
      <c r="G50" s="152" t="s">
        <v>268</v>
      </c>
      <c r="H50" s="152" t="s">
        <v>269</v>
      </c>
      <c r="I50" s="54">
        <v>42048</v>
      </c>
      <c r="J50" s="54">
        <v>42048</v>
      </c>
      <c r="K50" s="54">
        <v>42048</v>
      </c>
      <c r="L50" s="54">
        <v>42048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153"/>
      <c r="AA50" s="153"/>
    </row>
    <row r="51" ht="21" customHeight="1" spans="1:27">
      <c r="A51" s="152" t="s">
        <v>329</v>
      </c>
      <c r="B51" s="152" t="s">
        <v>367</v>
      </c>
      <c r="C51" s="152" t="s">
        <v>368</v>
      </c>
      <c r="D51" s="248" t="s">
        <v>90</v>
      </c>
      <c r="E51" s="152" t="s">
        <v>125</v>
      </c>
      <c r="F51" s="152" t="s">
        <v>126</v>
      </c>
      <c r="G51" s="152" t="s">
        <v>268</v>
      </c>
      <c r="H51" s="152" t="s">
        <v>269</v>
      </c>
      <c r="I51" s="54">
        <v>6048</v>
      </c>
      <c r="J51" s="54">
        <v>6048</v>
      </c>
      <c r="K51" s="54">
        <v>6048</v>
      </c>
      <c r="L51" s="54">
        <v>6048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153"/>
      <c r="AA51" s="153"/>
    </row>
    <row r="52" ht="21" customHeight="1" spans="1:27">
      <c r="A52" s="152" t="s">
        <v>321</v>
      </c>
      <c r="B52" s="152" t="s">
        <v>369</v>
      </c>
      <c r="C52" s="152" t="s">
        <v>370</v>
      </c>
      <c r="D52" s="248" t="s">
        <v>90</v>
      </c>
      <c r="E52" s="152" t="s">
        <v>119</v>
      </c>
      <c r="F52" s="152" t="s">
        <v>120</v>
      </c>
      <c r="G52" s="152" t="s">
        <v>268</v>
      </c>
      <c r="H52" s="152" t="s">
        <v>269</v>
      </c>
      <c r="I52" s="54">
        <v>2000</v>
      </c>
      <c r="J52" s="54">
        <v>2000</v>
      </c>
      <c r="K52" s="54"/>
      <c r="L52" s="54"/>
      <c r="M52" s="54"/>
      <c r="N52" s="54"/>
      <c r="O52" s="54"/>
      <c r="P52" s="54">
        <v>2000</v>
      </c>
      <c r="Q52" s="54"/>
      <c r="R52" s="54"/>
      <c r="S52" s="54"/>
      <c r="T52" s="54"/>
      <c r="U52" s="54">
        <v>2000</v>
      </c>
      <c r="V52" s="54"/>
      <c r="W52" s="54"/>
      <c r="X52" s="54"/>
      <c r="Y52" s="54"/>
      <c r="Z52" s="153"/>
      <c r="AA52" s="153"/>
    </row>
    <row r="53" ht="21" customHeight="1" spans="1:27">
      <c r="A53" s="23" t="s">
        <v>71</v>
      </c>
      <c r="B53" s="23"/>
      <c r="C53" s="23"/>
      <c r="D53" s="23"/>
      <c r="E53" s="23"/>
      <c r="F53" s="23"/>
      <c r="G53" s="23"/>
      <c r="H53" s="23"/>
      <c r="I53" s="50">
        <v>4815392.15</v>
      </c>
      <c r="J53" s="50">
        <v>1591197.92</v>
      </c>
      <c r="K53" s="50">
        <v>439197.92</v>
      </c>
      <c r="L53" s="50">
        <v>439197.92</v>
      </c>
      <c r="M53" s="50"/>
      <c r="N53" s="50"/>
      <c r="O53" s="50"/>
      <c r="P53" s="50">
        <v>1152000</v>
      </c>
      <c r="Q53" s="50"/>
      <c r="R53" s="50"/>
      <c r="S53" s="50"/>
      <c r="T53" s="50"/>
      <c r="U53" s="50">
        <v>1152000</v>
      </c>
      <c r="V53" s="50">
        <v>3224194.23</v>
      </c>
      <c r="W53" s="50">
        <v>3218900.61</v>
      </c>
      <c r="X53" s="50">
        <v>5293.62</v>
      </c>
      <c r="Y53" s="50"/>
      <c r="Z53" s="50"/>
      <c r="AA53" s="50"/>
    </row>
  </sheetData>
  <mergeCells count="32">
    <mergeCell ref="A2:AA2"/>
    <mergeCell ref="A3:H3"/>
    <mergeCell ref="J4:U4"/>
    <mergeCell ref="V4:AA4"/>
    <mergeCell ref="P5:U5"/>
    <mergeCell ref="A53:H5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V5:V7"/>
    <mergeCell ref="W5:W7"/>
    <mergeCell ref="X5:X7"/>
    <mergeCell ref="Y5:Y7"/>
    <mergeCell ref="Z5:Z7"/>
    <mergeCell ref="AA5:AA7"/>
    <mergeCell ref="K5:L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9"/>
  <sheetViews>
    <sheetView showZeros="0" workbookViewId="0">
      <pane xSplit="2" ySplit="6" topLeftCell="D17" activePane="bottomRight" state="frozen"/>
      <selection/>
      <selection pane="topRight"/>
      <selection pane="bottomLeft"/>
      <selection pane="bottomRight" activeCell="D7" sqref="D7"/>
    </sheetView>
  </sheetViews>
  <sheetFormatPr defaultColWidth="9.125" defaultRowHeight="12" customHeight="1"/>
  <cols>
    <col min="1" max="1" width="34.25" customWidth="1"/>
    <col min="2" max="2" width="20.5" customWidth="1"/>
    <col min="3" max="3" width="29" customWidth="1"/>
    <col min="4" max="6" width="23.625" customWidth="1"/>
    <col min="7" max="7" width="11.25" customWidth="1"/>
    <col min="8" max="8" width="18.125" customWidth="1"/>
    <col min="9" max="9" width="12.5" customWidth="1"/>
    <col min="10" max="10" width="13.375" customWidth="1"/>
    <col min="11" max="11" width="18.875" customWidth="1"/>
  </cols>
  <sheetData>
    <row r="1" ht="18" customHeight="1" spans="1:11">
      <c r="K1" s="25"/>
    </row>
    <row r="2" ht="39.75" customHeight="1" spans="1:11">
      <c r="A2" s="128" t="s">
        <v>9</v>
      </c>
      <c r="B2" s="77"/>
      <c r="C2" s="77"/>
      <c r="D2" s="77"/>
      <c r="E2" s="77"/>
      <c r="F2" s="77"/>
      <c r="G2" s="129"/>
      <c r="H2" s="77"/>
      <c r="I2" s="129"/>
      <c r="J2" s="129"/>
      <c r="K2" s="77"/>
    </row>
    <row r="3" ht="17.25" customHeight="1" spans="1:11">
      <c r="A3" s="5" t="str">
        <f>"单位名称："&amp;"剑川县老君山镇中心学校"</f>
        <v>单位名称：剑川县老君山镇中心学校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ht="44.25" customHeight="1" spans="1:11">
      <c r="A4" s="131" t="s">
        <v>371</v>
      </c>
      <c r="B4" s="131" t="s">
        <v>222</v>
      </c>
      <c r="C4" s="131" t="s">
        <v>372</v>
      </c>
      <c r="D4" s="131" t="s">
        <v>373</v>
      </c>
      <c r="E4" s="131" t="s">
        <v>374</v>
      </c>
      <c r="F4" s="131" t="s">
        <v>375</v>
      </c>
      <c r="G4" s="132" t="s">
        <v>376</v>
      </c>
      <c r="H4" s="131" t="s">
        <v>377</v>
      </c>
      <c r="I4" s="132" t="s">
        <v>378</v>
      </c>
      <c r="J4" s="132" t="s">
        <v>379</v>
      </c>
      <c r="K4" s="131" t="s">
        <v>380</v>
      </c>
    </row>
    <row r="5" ht="18.75" customHeight="1" spans="1:11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  <c r="K5" s="67">
        <v>11</v>
      </c>
    </row>
    <row r="6" ht="42" customHeight="1" spans="1:11">
      <c r="A6" s="133" t="s">
        <v>90</v>
      </c>
      <c r="B6" s="134"/>
      <c r="C6" s="134"/>
      <c r="D6" s="134"/>
      <c r="E6" s="134"/>
      <c r="F6" s="30"/>
      <c r="G6" s="135"/>
      <c r="H6" s="30"/>
      <c r="I6" s="135"/>
      <c r="J6" s="135"/>
      <c r="K6" s="30"/>
    </row>
    <row r="7" ht="42" customHeight="1" spans="1:11">
      <c r="A7" s="32" t="s">
        <v>358</v>
      </c>
      <c r="B7" s="31" t="s">
        <v>357</v>
      </c>
      <c r="C7" s="31" t="s">
        <v>358</v>
      </c>
      <c r="D7" s="31" t="s">
        <v>381</v>
      </c>
      <c r="E7" s="31" t="s">
        <v>382</v>
      </c>
      <c r="F7" s="32" t="s">
        <v>383</v>
      </c>
      <c r="G7" s="136" t="s">
        <v>384</v>
      </c>
      <c r="H7" s="32" t="s">
        <v>385</v>
      </c>
      <c r="I7" s="136" t="s">
        <v>386</v>
      </c>
      <c r="J7" s="31" t="s">
        <v>387</v>
      </c>
      <c r="K7" s="32" t="s">
        <v>388</v>
      </c>
    </row>
    <row r="8" ht="42" customHeight="1" spans="1:11">
      <c r="A8" s="32" t="s">
        <v>358</v>
      </c>
      <c r="B8" s="31" t="s">
        <v>357</v>
      </c>
      <c r="C8" s="31" t="s">
        <v>358</v>
      </c>
      <c r="D8" s="31" t="s">
        <v>389</v>
      </c>
      <c r="E8" s="31" t="s">
        <v>390</v>
      </c>
      <c r="F8" s="32" t="s">
        <v>391</v>
      </c>
      <c r="G8" s="136" t="s">
        <v>392</v>
      </c>
      <c r="H8" s="32" t="s">
        <v>393</v>
      </c>
      <c r="I8" s="136"/>
      <c r="J8" s="31" t="s">
        <v>394</v>
      </c>
      <c r="K8" s="32" t="s">
        <v>388</v>
      </c>
    </row>
    <row r="9" ht="42" customHeight="1" spans="1:11">
      <c r="A9" s="32" t="s">
        <v>358</v>
      </c>
      <c r="B9" s="31" t="s">
        <v>357</v>
      </c>
      <c r="C9" s="31" t="s">
        <v>358</v>
      </c>
      <c r="D9" s="31" t="s">
        <v>395</v>
      </c>
      <c r="E9" s="31" t="s">
        <v>396</v>
      </c>
      <c r="F9" s="32" t="s">
        <v>397</v>
      </c>
      <c r="G9" s="136" t="s">
        <v>384</v>
      </c>
      <c r="H9" s="32" t="s">
        <v>398</v>
      </c>
      <c r="I9" s="136" t="s">
        <v>399</v>
      </c>
      <c r="J9" s="31" t="s">
        <v>387</v>
      </c>
      <c r="K9" s="32" t="s">
        <v>388</v>
      </c>
    </row>
    <row r="10" ht="42" customHeight="1" spans="1:11">
      <c r="A10" s="32" t="s">
        <v>364</v>
      </c>
      <c r="B10" s="31" t="s">
        <v>363</v>
      </c>
      <c r="C10" s="31" t="s">
        <v>400</v>
      </c>
      <c r="D10" s="31" t="s">
        <v>381</v>
      </c>
      <c r="E10" s="31" t="s">
        <v>382</v>
      </c>
      <c r="F10" s="32" t="s">
        <v>401</v>
      </c>
      <c r="G10" s="136" t="s">
        <v>384</v>
      </c>
      <c r="H10" s="32" t="s">
        <v>402</v>
      </c>
      <c r="I10" s="136" t="s">
        <v>403</v>
      </c>
      <c r="J10" s="31" t="s">
        <v>387</v>
      </c>
      <c r="K10" s="32" t="s">
        <v>404</v>
      </c>
    </row>
    <row r="11" ht="42" customHeight="1" spans="1:11">
      <c r="A11" s="32" t="s">
        <v>364</v>
      </c>
      <c r="B11" s="31" t="s">
        <v>363</v>
      </c>
      <c r="C11" s="31" t="s">
        <v>400</v>
      </c>
      <c r="D11" s="31" t="s">
        <v>389</v>
      </c>
      <c r="E11" s="31" t="s">
        <v>390</v>
      </c>
      <c r="F11" s="32" t="s">
        <v>405</v>
      </c>
      <c r="G11" s="136" t="s">
        <v>384</v>
      </c>
      <c r="H11" s="32" t="s">
        <v>402</v>
      </c>
      <c r="I11" s="136" t="s">
        <v>403</v>
      </c>
      <c r="J11" s="31" t="s">
        <v>387</v>
      </c>
      <c r="K11" s="32" t="s">
        <v>404</v>
      </c>
    </row>
    <row r="12" ht="42" customHeight="1" spans="1:11">
      <c r="A12" s="32" t="s">
        <v>364</v>
      </c>
      <c r="B12" s="31" t="s">
        <v>363</v>
      </c>
      <c r="C12" s="31" t="s">
        <v>400</v>
      </c>
      <c r="D12" s="31" t="s">
        <v>395</v>
      </c>
      <c r="E12" s="31" t="s">
        <v>396</v>
      </c>
      <c r="F12" s="32" t="s">
        <v>406</v>
      </c>
      <c r="G12" s="136" t="s">
        <v>384</v>
      </c>
      <c r="H12" s="32" t="s">
        <v>398</v>
      </c>
      <c r="I12" s="136" t="s">
        <v>399</v>
      </c>
      <c r="J12" s="31" t="s">
        <v>387</v>
      </c>
      <c r="K12" s="32" t="s">
        <v>404</v>
      </c>
    </row>
    <row r="13" ht="42" customHeight="1" spans="1:11">
      <c r="A13" s="32" t="s">
        <v>368</v>
      </c>
      <c r="B13" s="31" t="s">
        <v>367</v>
      </c>
      <c r="C13" s="31" t="s">
        <v>407</v>
      </c>
      <c r="D13" s="31" t="s">
        <v>381</v>
      </c>
      <c r="E13" s="31" t="s">
        <v>382</v>
      </c>
      <c r="F13" s="32" t="s">
        <v>408</v>
      </c>
      <c r="G13" s="136" t="s">
        <v>384</v>
      </c>
      <c r="H13" s="32" t="s">
        <v>409</v>
      </c>
      <c r="I13" s="136" t="s">
        <v>410</v>
      </c>
      <c r="J13" s="31" t="s">
        <v>387</v>
      </c>
      <c r="K13" s="32" t="s">
        <v>407</v>
      </c>
    </row>
    <row r="14" ht="42" customHeight="1" spans="1:11">
      <c r="A14" s="32" t="s">
        <v>368</v>
      </c>
      <c r="B14" s="31" t="s">
        <v>367</v>
      </c>
      <c r="C14" s="31" t="s">
        <v>407</v>
      </c>
      <c r="D14" s="31" t="s">
        <v>389</v>
      </c>
      <c r="E14" s="31" t="s">
        <v>390</v>
      </c>
      <c r="F14" s="32" t="s">
        <v>411</v>
      </c>
      <c r="G14" s="136" t="s">
        <v>384</v>
      </c>
      <c r="H14" s="32" t="s">
        <v>409</v>
      </c>
      <c r="I14" s="136" t="s">
        <v>403</v>
      </c>
      <c r="J14" s="31" t="s">
        <v>387</v>
      </c>
      <c r="K14" s="32" t="s">
        <v>407</v>
      </c>
    </row>
    <row r="15" ht="42" customHeight="1" spans="1:11">
      <c r="A15" s="32" t="s">
        <v>368</v>
      </c>
      <c r="B15" s="31" t="s">
        <v>367</v>
      </c>
      <c r="C15" s="31" t="s">
        <v>407</v>
      </c>
      <c r="D15" s="31" t="s">
        <v>395</v>
      </c>
      <c r="E15" s="31" t="s">
        <v>396</v>
      </c>
      <c r="F15" s="32" t="s">
        <v>397</v>
      </c>
      <c r="G15" s="136" t="s">
        <v>384</v>
      </c>
      <c r="H15" s="32" t="s">
        <v>398</v>
      </c>
      <c r="I15" s="136" t="s">
        <v>399</v>
      </c>
      <c r="J15" s="31" t="s">
        <v>387</v>
      </c>
      <c r="K15" s="32" t="s">
        <v>407</v>
      </c>
    </row>
    <row r="16" ht="42" customHeight="1" spans="1:11">
      <c r="A16" s="32" t="s">
        <v>366</v>
      </c>
      <c r="B16" s="31" t="s">
        <v>365</v>
      </c>
      <c r="C16" s="31" t="s">
        <v>412</v>
      </c>
      <c r="D16" s="31" t="s">
        <v>381</v>
      </c>
      <c r="E16" s="31" t="s">
        <v>382</v>
      </c>
      <c r="F16" s="32" t="s">
        <v>413</v>
      </c>
      <c r="G16" s="136" t="s">
        <v>384</v>
      </c>
      <c r="H16" s="32" t="s">
        <v>414</v>
      </c>
      <c r="I16" s="136" t="s">
        <v>403</v>
      </c>
      <c r="J16" s="31" t="s">
        <v>387</v>
      </c>
      <c r="K16" s="32" t="s">
        <v>412</v>
      </c>
    </row>
    <row r="17" ht="42" customHeight="1" spans="1:11">
      <c r="A17" s="32" t="s">
        <v>366</v>
      </c>
      <c r="B17" s="31" t="s">
        <v>365</v>
      </c>
      <c r="C17" s="31" t="s">
        <v>412</v>
      </c>
      <c r="D17" s="31" t="s">
        <v>389</v>
      </c>
      <c r="E17" s="31" t="s">
        <v>390</v>
      </c>
      <c r="F17" s="32" t="s">
        <v>415</v>
      </c>
      <c r="G17" s="136" t="s">
        <v>384</v>
      </c>
      <c r="H17" s="32" t="s">
        <v>414</v>
      </c>
      <c r="I17" s="136" t="s">
        <v>403</v>
      </c>
      <c r="J17" s="31" t="s">
        <v>387</v>
      </c>
      <c r="K17" s="32" t="s">
        <v>412</v>
      </c>
    </row>
    <row r="18" ht="42" customHeight="1" spans="1:11">
      <c r="A18" s="32" t="s">
        <v>366</v>
      </c>
      <c r="B18" s="31" t="s">
        <v>365</v>
      </c>
      <c r="C18" s="31" t="s">
        <v>412</v>
      </c>
      <c r="D18" s="31" t="s">
        <v>395</v>
      </c>
      <c r="E18" s="31" t="s">
        <v>396</v>
      </c>
      <c r="F18" s="32" t="s">
        <v>416</v>
      </c>
      <c r="G18" s="136" t="s">
        <v>384</v>
      </c>
      <c r="H18" s="32" t="s">
        <v>398</v>
      </c>
      <c r="I18" s="136" t="s">
        <v>399</v>
      </c>
      <c r="J18" s="31" t="s">
        <v>387</v>
      </c>
      <c r="K18" s="32" t="s">
        <v>412</v>
      </c>
    </row>
    <row r="19" ht="42" customHeight="1" spans="1:11">
      <c r="A19" s="32" t="s">
        <v>370</v>
      </c>
      <c r="B19" s="31" t="s">
        <v>369</v>
      </c>
      <c r="C19" s="31" t="s">
        <v>370</v>
      </c>
      <c r="D19" s="31" t="s">
        <v>381</v>
      </c>
      <c r="E19" s="31" t="s">
        <v>382</v>
      </c>
      <c r="F19" s="32" t="s">
        <v>417</v>
      </c>
      <c r="G19" s="136" t="s">
        <v>392</v>
      </c>
      <c r="H19" s="32" t="s">
        <v>418</v>
      </c>
      <c r="I19" s="136" t="s">
        <v>399</v>
      </c>
      <c r="J19" s="31" t="s">
        <v>387</v>
      </c>
      <c r="K19" s="32" t="s">
        <v>370</v>
      </c>
    </row>
    <row r="20" ht="42" customHeight="1" spans="1:11">
      <c r="A20" s="32" t="s">
        <v>370</v>
      </c>
      <c r="B20" s="31" t="s">
        <v>369</v>
      </c>
      <c r="C20" s="31" t="s">
        <v>370</v>
      </c>
      <c r="D20" s="31" t="s">
        <v>389</v>
      </c>
      <c r="E20" s="31" t="s">
        <v>390</v>
      </c>
      <c r="F20" s="32" t="s">
        <v>417</v>
      </c>
      <c r="G20" s="136" t="s">
        <v>392</v>
      </c>
      <c r="H20" s="32" t="s">
        <v>418</v>
      </c>
      <c r="I20" s="136" t="s">
        <v>399</v>
      </c>
      <c r="J20" s="31" t="s">
        <v>387</v>
      </c>
      <c r="K20" s="32" t="s">
        <v>370</v>
      </c>
    </row>
    <row r="21" ht="42" customHeight="1" spans="1:11">
      <c r="A21" s="32" t="s">
        <v>370</v>
      </c>
      <c r="B21" s="31" t="s">
        <v>369</v>
      </c>
      <c r="C21" s="31" t="s">
        <v>370</v>
      </c>
      <c r="D21" s="31" t="s">
        <v>395</v>
      </c>
      <c r="E21" s="31" t="s">
        <v>396</v>
      </c>
      <c r="F21" s="32" t="s">
        <v>419</v>
      </c>
      <c r="G21" s="136" t="s">
        <v>384</v>
      </c>
      <c r="H21" s="32" t="s">
        <v>420</v>
      </c>
      <c r="I21" s="136" t="s">
        <v>399</v>
      </c>
      <c r="J21" s="31" t="s">
        <v>387</v>
      </c>
      <c r="K21" s="32" t="s">
        <v>370</v>
      </c>
    </row>
    <row r="22" ht="42" customHeight="1" spans="1:11">
      <c r="A22" s="32" t="s">
        <v>362</v>
      </c>
      <c r="B22" s="31" t="s">
        <v>361</v>
      </c>
      <c r="C22" s="31" t="s">
        <v>421</v>
      </c>
      <c r="D22" s="31" t="s">
        <v>381</v>
      </c>
      <c r="E22" s="31" t="s">
        <v>382</v>
      </c>
      <c r="F22" s="32" t="s">
        <v>422</v>
      </c>
      <c r="G22" s="136" t="s">
        <v>392</v>
      </c>
      <c r="H22" s="32" t="s">
        <v>423</v>
      </c>
      <c r="I22" s="136" t="s">
        <v>424</v>
      </c>
      <c r="J22" s="31" t="s">
        <v>387</v>
      </c>
      <c r="K22" s="32" t="s">
        <v>425</v>
      </c>
    </row>
    <row r="23" ht="42" customHeight="1" spans="1:11">
      <c r="A23" s="32" t="s">
        <v>362</v>
      </c>
      <c r="B23" s="31" t="s">
        <v>361</v>
      </c>
      <c r="C23" s="31" t="s">
        <v>421</v>
      </c>
      <c r="D23" s="31" t="s">
        <v>381</v>
      </c>
      <c r="E23" s="31" t="s">
        <v>426</v>
      </c>
      <c r="F23" s="32" t="s">
        <v>427</v>
      </c>
      <c r="G23" s="136" t="s">
        <v>392</v>
      </c>
      <c r="H23" s="32" t="s">
        <v>418</v>
      </c>
      <c r="I23" s="136" t="s">
        <v>399</v>
      </c>
      <c r="J23" s="31" t="s">
        <v>387</v>
      </c>
      <c r="K23" s="32" t="s">
        <v>428</v>
      </c>
    </row>
    <row r="24" ht="42" customHeight="1" spans="1:11">
      <c r="A24" s="32" t="s">
        <v>362</v>
      </c>
      <c r="B24" s="31" t="s">
        <v>361</v>
      </c>
      <c r="C24" s="31" t="s">
        <v>421</v>
      </c>
      <c r="D24" s="31" t="s">
        <v>381</v>
      </c>
      <c r="E24" s="31" t="s">
        <v>426</v>
      </c>
      <c r="F24" s="32" t="s">
        <v>429</v>
      </c>
      <c r="G24" s="136" t="s">
        <v>392</v>
      </c>
      <c r="H24" s="32" t="s">
        <v>430</v>
      </c>
      <c r="I24" s="136"/>
      <c r="J24" s="31" t="s">
        <v>394</v>
      </c>
      <c r="K24" s="32" t="s">
        <v>431</v>
      </c>
    </row>
    <row r="25" ht="42" customHeight="1" spans="1:11">
      <c r="A25" s="32" t="s">
        <v>362</v>
      </c>
      <c r="B25" s="31" t="s">
        <v>361</v>
      </c>
      <c r="C25" s="31" t="s">
        <v>421</v>
      </c>
      <c r="D25" s="31" t="s">
        <v>389</v>
      </c>
      <c r="E25" s="31" t="s">
        <v>432</v>
      </c>
      <c r="F25" s="32" t="s">
        <v>433</v>
      </c>
      <c r="G25" s="136" t="s">
        <v>392</v>
      </c>
      <c r="H25" s="32" t="s">
        <v>418</v>
      </c>
      <c r="I25" s="136" t="s">
        <v>399</v>
      </c>
      <c r="J25" s="31" t="s">
        <v>387</v>
      </c>
      <c r="K25" s="32" t="s">
        <v>434</v>
      </c>
    </row>
    <row r="26" ht="42" customHeight="1" spans="1:11">
      <c r="A26" s="32" t="s">
        <v>362</v>
      </c>
      <c r="B26" s="31" t="s">
        <v>361</v>
      </c>
      <c r="C26" s="31" t="s">
        <v>421</v>
      </c>
      <c r="D26" s="31" t="s">
        <v>395</v>
      </c>
      <c r="E26" s="31" t="s">
        <v>396</v>
      </c>
      <c r="F26" s="32" t="s">
        <v>435</v>
      </c>
      <c r="G26" s="136" t="s">
        <v>392</v>
      </c>
      <c r="H26" s="32" t="s">
        <v>418</v>
      </c>
      <c r="I26" s="136" t="s">
        <v>399</v>
      </c>
      <c r="J26" s="31" t="s">
        <v>387</v>
      </c>
      <c r="K26" s="32" t="s">
        <v>436</v>
      </c>
    </row>
    <row r="27" ht="42" customHeight="1" spans="1:11">
      <c r="A27" s="32" t="s">
        <v>360</v>
      </c>
      <c r="B27" s="31" t="s">
        <v>359</v>
      </c>
      <c r="C27" s="31" t="s">
        <v>437</v>
      </c>
      <c r="D27" s="31" t="s">
        <v>381</v>
      </c>
      <c r="E27" s="31" t="s">
        <v>426</v>
      </c>
      <c r="F27" s="32" t="s">
        <v>438</v>
      </c>
      <c r="G27" s="136" t="s">
        <v>392</v>
      </c>
      <c r="H27" s="32" t="s">
        <v>439</v>
      </c>
      <c r="I27" s="136"/>
      <c r="J27" s="31" t="s">
        <v>394</v>
      </c>
      <c r="K27" s="32" t="s">
        <v>388</v>
      </c>
    </row>
    <row r="28" ht="42" customHeight="1" spans="1:11">
      <c r="A28" s="32" t="s">
        <v>360</v>
      </c>
      <c r="B28" s="31" t="s">
        <v>359</v>
      </c>
      <c r="C28" s="31" t="s">
        <v>437</v>
      </c>
      <c r="D28" s="31" t="s">
        <v>389</v>
      </c>
      <c r="E28" s="31" t="s">
        <v>390</v>
      </c>
      <c r="F28" s="32" t="s">
        <v>440</v>
      </c>
      <c r="G28" s="136" t="s">
        <v>441</v>
      </c>
      <c r="H28" s="32" t="s">
        <v>442</v>
      </c>
      <c r="I28" s="136" t="s">
        <v>443</v>
      </c>
      <c r="J28" s="31" t="s">
        <v>387</v>
      </c>
      <c r="K28" s="32" t="s">
        <v>388</v>
      </c>
    </row>
    <row r="29" ht="42" customHeight="1" spans="1:11">
      <c r="A29" s="32" t="s">
        <v>360</v>
      </c>
      <c r="B29" s="31" t="s">
        <v>359</v>
      </c>
      <c r="C29" s="31" t="s">
        <v>437</v>
      </c>
      <c r="D29" s="31" t="s">
        <v>395</v>
      </c>
      <c r="E29" s="31" t="s">
        <v>396</v>
      </c>
      <c r="F29" s="32" t="s">
        <v>444</v>
      </c>
      <c r="G29" s="136" t="s">
        <v>384</v>
      </c>
      <c r="H29" s="32" t="s">
        <v>398</v>
      </c>
      <c r="I29" s="136" t="s">
        <v>399</v>
      </c>
      <c r="J29" s="31" t="s">
        <v>387</v>
      </c>
      <c r="K29" s="32" t="s">
        <v>388</v>
      </c>
    </row>
  </sheetData>
  <mergeCells count="23">
    <mergeCell ref="A2:K2"/>
    <mergeCell ref="A3:I3"/>
    <mergeCell ref="A7:A9"/>
    <mergeCell ref="A10:A12"/>
    <mergeCell ref="A13:A15"/>
    <mergeCell ref="A16:A18"/>
    <mergeCell ref="A19:A21"/>
    <mergeCell ref="A22:A26"/>
    <mergeCell ref="A27:A29"/>
    <mergeCell ref="B7:B9"/>
    <mergeCell ref="B10:B12"/>
    <mergeCell ref="B13:B15"/>
    <mergeCell ref="B16:B18"/>
    <mergeCell ref="B19:B21"/>
    <mergeCell ref="B22:B26"/>
    <mergeCell ref="B27:B29"/>
    <mergeCell ref="C7:C9"/>
    <mergeCell ref="C10:C12"/>
    <mergeCell ref="C13:C15"/>
    <mergeCell ref="C16:C18"/>
    <mergeCell ref="C19:C21"/>
    <mergeCell ref="C22:C26"/>
    <mergeCell ref="C27:C2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C8" sqref="C8"/>
    </sheetView>
  </sheetViews>
  <sheetFormatPr defaultColWidth="9.125" defaultRowHeight="14.25" customHeight="1"/>
  <cols>
    <col min="1" max="1" width="38.375" customWidth="1"/>
    <col min="2" max="2" width="14" customWidth="1"/>
    <col min="3" max="3" width="36.5" customWidth="1"/>
    <col min="4" max="4" width="17.125" customWidth="1"/>
    <col min="5" max="5" width="14.25" customWidth="1"/>
    <col min="6" max="10" width="17.125" customWidth="1"/>
  </cols>
  <sheetData>
    <row r="1" ht="12" customHeight="1" spans="1:10">
      <c r="A1" s="116">
        <v>1</v>
      </c>
      <c r="B1" s="117">
        <v>0</v>
      </c>
      <c r="C1" s="116">
        <v>1</v>
      </c>
      <c r="D1" s="118"/>
      <c r="E1" s="118"/>
      <c r="F1" s="118"/>
      <c r="G1" s="119"/>
      <c r="H1" s="118"/>
      <c r="I1" s="118"/>
      <c r="J1" s="119"/>
    </row>
    <row r="2" ht="42" customHeight="1" spans="1:10">
      <c r="A2" s="94" t="s">
        <v>445</v>
      </c>
      <c r="B2" s="94"/>
      <c r="C2" s="94"/>
      <c r="D2" s="94"/>
      <c r="E2" s="94"/>
      <c r="F2" s="94"/>
      <c r="G2" s="94"/>
      <c r="H2" s="94"/>
      <c r="I2" s="94"/>
      <c r="J2" s="94"/>
    </row>
    <row r="3" ht="13.5" customHeight="1" spans="1:10">
      <c r="A3" s="5" t="str">
        <f>"单位名称："&amp;"剑川县老君山镇中心学校"</f>
        <v>单位名称：剑川县老君山镇中心学校</v>
      </c>
      <c r="B3" s="5" t="s">
        <v>446</v>
      </c>
      <c r="C3" s="116"/>
      <c r="D3" s="118"/>
      <c r="E3" s="118"/>
      <c r="F3" s="118"/>
      <c r="G3" s="119"/>
      <c r="H3" s="118"/>
      <c r="I3" s="118"/>
      <c r="J3" s="120" t="s">
        <v>18</v>
      </c>
    </row>
    <row r="4" ht="22.5" customHeight="1" spans="1:10">
      <c r="A4" s="98" t="s">
        <v>221</v>
      </c>
      <c r="B4" s="121" t="s">
        <v>201</v>
      </c>
      <c r="C4" s="98"/>
      <c r="D4" s="11" t="s">
        <v>71</v>
      </c>
      <c r="E4" s="11" t="s">
        <v>202</v>
      </c>
      <c r="F4" s="11"/>
      <c r="G4" s="11"/>
      <c r="H4" s="11" t="s">
        <v>203</v>
      </c>
      <c r="I4" s="11"/>
      <c r="J4" s="11"/>
    </row>
    <row r="5" ht="22.5" customHeight="1" spans="1:10">
      <c r="A5" s="98"/>
      <c r="B5" s="121" t="s">
        <v>92</v>
      </c>
      <c r="C5" s="98" t="s">
        <v>93</v>
      </c>
      <c r="D5" s="11"/>
      <c r="E5" s="11" t="s">
        <v>73</v>
      </c>
      <c r="F5" s="11" t="s">
        <v>100</v>
      </c>
      <c r="G5" s="11" t="s">
        <v>101</v>
      </c>
      <c r="H5" s="11" t="s">
        <v>73</v>
      </c>
      <c r="I5" s="11" t="s">
        <v>100</v>
      </c>
      <c r="J5" s="11" t="s">
        <v>101</v>
      </c>
    </row>
    <row r="6" ht="18.75" customHeight="1" spans="1:10">
      <c r="A6" s="68">
        <v>1</v>
      </c>
      <c r="B6" s="122" t="s">
        <v>447</v>
      </c>
      <c r="C6" s="68">
        <v>3</v>
      </c>
      <c r="D6" s="123" t="s">
        <v>207</v>
      </c>
      <c r="E6" s="123" t="s">
        <v>208</v>
      </c>
      <c r="F6" s="123">
        <v>6</v>
      </c>
      <c r="G6" s="123">
        <v>7</v>
      </c>
      <c r="H6" s="123" t="s">
        <v>448</v>
      </c>
      <c r="I6" s="123">
        <v>9</v>
      </c>
      <c r="J6" s="123">
        <v>10</v>
      </c>
    </row>
    <row r="7" ht="21" customHeight="1" spans="1:10">
      <c r="A7" s="124" t="s">
        <v>90</v>
      </c>
      <c r="B7" s="124"/>
      <c r="C7" s="124"/>
      <c r="D7" s="18">
        <v>5293.62</v>
      </c>
      <c r="E7" s="18"/>
      <c r="F7" s="18"/>
      <c r="G7" s="18"/>
      <c r="H7" s="18">
        <v>5293.62</v>
      </c>
      <c r="I7" s="18"/>
      <c r="J7" s="18">
        <v>5293.62</v>
      </c>
    </row>
    <row r="8" ht="21" customHeight="1" spans="1:10">
      <c r="A8" s="31"/>
      <c r="B8" s="31" t="s">
        <v>159</v>
      </c>
      <c r="C8" s="31" t="s">
        <v>160</v>
      </c>
      <c r="D8" s="21">
        <v>5293.62</v>
      </c>
      <c r="E8" s="21"/>
      <c r="F8" s="21"/>
      <c r="G8" s="21"/>
      <c r="H8" s="21">
        <v>5293.62</v>
      </c>
      <c r="I8" s="21"/>
      <c r="J8" s="21">
        <v>5293.62</v>
      </c>
    </row>
    <row r="9" ht="21" customHeight="1" spans="1:10">
      <c r="A9" s="22"/>
      <c r="B9" s="125" t="s">
        <v>161</v>
      </c>
      <c r="C9" s="125" t="s">
        <v>162</v>
      </c>
      <c r="D9" s="21">
        <v>5293.62</v>
      </c>
      <c r="E9" s="21"/>
      <c r="F9" s="21"/>
      <c r="G9" s="21"/>
      <c r="H9" s="21">
        <v>5293.62</v>
      </c>
      <c r="I9" s="21"/>
      <c r="J9" s="21">
        <v>5293.62</v>
      </c>
    </row>
    <row r="10" ht="21" customHeight="1" spans="1:10">
      <c r="A10" s="22"/>
      <c r="B10" s="126" t="s">
        <v>163</v>
      </c>
      <c r="C10" s="126" t="s">
        <v>164</v>
      </c>
      <c r="D10" s="21">
        <v>5293.62</v>
      </c>
      <c r="E10" s="21"/>
      <c r="F10" s="21"/>
      <c r="G10" s="21"/>
      <c r="H10" s="21">
        <v>5293.62</v>
      </c>
      <c r="I10" s="21"/>
      <c r="J10" s="21">
        <v>5293.62</v>
      </c>
    </row>
    <row r="11" ht="18.75" customHeight="1" spans="1:10">
      <c r="A11" s="127" t="s">
        <v>71</v>
      </c>
      <c r="B11" s="127" t="s">
        <v>165</v>
      </c>
      <c r="C11" s="127" t="s">
        <v>165</v>
      </c>
      <c r="D11" s="18">
        <v>5293.62</v>
      </c>
      <c r="E11" s="21"/>
      <c r="F11" s="18"/>
      <c r="G11" s="18"/>
      <c r="H11" s="21">
        <v>5293.62</v>
      </c>
      <c r="I11" s="21"/>
      <c r="J11" s="21">
        <v>5293.62</v>
      </c>
    </row>
  </sheetData>
  <mergeCells count="8">
    <mergeCell ref="A2:J2"/>
    <mergeCell ref="A3:C3"/>
    <mergeCell ref="B4:C4"/>
    <mergeCell ref="E4:G4"/>
    <mergeCell ref="H4:J4"/>
    <mergeCell ref="A11:C11"/>
    <mergeCell ref="A4:A5"/>
    <mergeCell ref="D4:D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xSplit="2" ySplit="9" topLeftCell="C10" activePane="bottomRight" state="frozen"/>
      <selection/>
      <selection pane="topRight"/>
      <selection pane="bottomLeft"/>
      <selection pane="bottomRight" activeCell="C13" sqref="C13"/>
    </sheetView>
  </sheetViews>
  <sheetFormatPr defaultColWidth="9.125" defaultRowHeight="14.25" customHeight="1"/>
  <cols>
    <col min="1" max="3" width="39.125" customWidth="1"/>
    <col min="4" max="4" width="7.875" customWidth="1"/>
    <col min="5" max="5" width="8.875" customWidth="1"/>
    <col min="6" max="6" width="14.375" customWidth="1"/>
    <col min="7" max="16" width="20.375" customWidth="1"/>
    <col min="17" max="24" width="20.25" customWidth="1"/>
  </cols>
  <sheetData>
    <row r="1" ht="16.5" customHeight="1" spans="1:24">
      <c r="A1" s="81"/>
      <c r="B1" s="92"/>
      <c r="C1" s="92"/>
      <c r="D1" s="92"/>
      <c r="E1" s="81"/>
      <c r="F1" s="81"/>
      <c r="G1" s="81"/>
      <c r="H1" s="81"/>
      <c r="I1" s="81"/>
      <c r="J1" s="81"/>
      <c r="K1" s="81"/>
      <c r="L1" s="93"/>
      <c r="M1" s="81"/>
      <c r="N1" s="81"/>
      <c r="O1" s="92"/>
      <c r="P1" s="81"/>
      <c r="Q1" s="56"/>
      <c r="R1" s="56"/>
      <c r="S1" s="56"/>
      <c r="T1" s="56"/>
      <c r="U1" s="56"/>
      <c r="V1" s="56"/>
      <c r="W1" s="56"/>
      <c r="X1" s="56"/>
    </row>
    <row r="2" ht="41.25" customHeight="1" spans="1:24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ht="22.5" customHeight="1" spans="1:24">
      <c r="A3" s="95" t="str">
        <f>"单位名称："&amp;"剑川县老君山镇中心学校"</f>
        <v>单位名称：剑川县老君山镇中心学校</v>
      </c>
      <c r="B3" s="96"/>
      <c r="C3" s="96"/>
      <c r="D3" s="96"/>
      <c r="E3" s="79"/>
      <c r="F3" s="79"/>
      <c r="G3" s="79"/>
      <c r="H3" s="79"/>
      <c r="I3" s="79"/>
      <c r="J3" s="79"/>
      <c r="K3" s="79"/>
      <c r="L3" s="93"/>
      <c r="M3" s="81"/>
      <c r="N3" s="81"/>
      <c r="O3" s="92"/>
      <c r="P3" s="81"/>
      <c r="Q3" s="97"/>
      <c r="R3" s="56"/>
      <c r="S3" s="56"/>
      <c r="T3" s="56"/>
      <c r="U3" s="56"/>
      <c r="V3" s="56"/>
      <c r="W3" s="56"/>
      <c r="X3" s="56" t="s">
        <v>18</v>
      </c>
    </row>
    <row r="4" ht="24" customHeight="1" spans="1:24">
      <c r="A4" s="10" t="s">
        <v>371</v>
      </c>
      <c r="B4" s="13" t="s">
        <v>449</v>
      </c>
      <c r="C4" s="13" t="s">
        <v>450</v>
      </c>
      <c r="D4" s="13" t="s">
        <v>451</v>
      </c>
      <c r="E4" s="13" t="s">
        <v>452</v>
      </c>
      <c r="F4" s="13" t="s">
        <v>453</v>
      </c>
      <c r="G4" s="10" t="s">
        <v>454</v>
      </c>
      <c r="H4" s="10" t="s">
        <v>72</v>
      </c>
      <c r="I4" s="10"/>
      <c r="J4" s="10"/>
      <c r="K4" s="10"/>
      <c r="L4" s="9"/>
      <c r="M4" s="10"/>
      <c r="N4" s="10"/>
      <c r="O4" s="98"/>
      <c r="P4" s="10"/>
      <c r="Q4" s="9"/>
      <c r="R4" s="98"/>
      <c r="S4" s="10" t="s">
        <v>60</v>
      </c>
      <c r="T4" s="10"/>
      <c r="U4" s="10"/>
      <c r="V4" s="10"/>
      <c r="W4" s="10"/>
      <c r="X4" s="10"/>
    </row>
    <row r="5" ht="24" customHeight="1" spans="1:24">
      <c r="A5" s="10"/>
      <c r="B5" s="13"/>
      <c r="C5" s="13"/>
      <c r="D5" s="13"/>
      <c r="E5" s="13"/>
      <c r="F5" s="13"/>
      <c r="G5" s="10"/>
      <c r="H5" s="10" t="s">
        <v>73</v>
      </c>
      <c r="I5" s="10" t="s">
        <v>74</v>
      </c>
      <c r="J5" s="10" t="s">
        <v>75</v>
      </c>
      <c r="K5" s="10" t="s">
        <v>76</v>
      </c>
      <c r="L5" s="10" t="s">
        <v>77</v>
      </c>
      <c r="M5" s="10" t="s">
        <v>78</v>
      </c>
      <c r="N5" s="10"/>
      <c r="O5" s="10"/>
      <c r="P5" s="10"/>
      <c r="Q5" s="10"/>
      <c r="R5" s="10"/>
      <c r="S5" s="10" t="s">
        <v>73</v>
      </c>
      <c r="T5" s="10" t="s">
        <v>74</v>
      </c>
      <c r="U5" s="10" t="s">
        <v>75</v>
      </c>
      <c r="V5" s="10" t="s">
        <v>76</v>
      </c>
      <c r="W5" s="10" t="s">
        <v>77</v>
      </c>
      <c r="X5" s="10" t="s">
        <v>78</v>
      </c>
    </row>
    <row r="6" ht="54" customHeight="1" spans="1:24">
      <c r="A6" s="10"/>
      <c r="B6" s="13"/>
      <c r="C6" s="13"/>
      <c r="D6" s="13"/>
      <c r="E6" s="13"/>
      <c r="F6" s="13"/>
      <c r="G6" s="10"/>
      <c r="H6" s="10"/>
      <c r="I6" s="10"/>
      <c r="J6" s="10"/>
      <c r="K6" s="10"/>
      <c r="L6" s="10"/>
      <c r="M6" s="10" t="s">
        <v>73</v>
      </c>
      <c r="N6" s="10" t="s">
        <v>80</v>
      </c>
      <c r="O6" s="98" t="s">
        <v>81</v>
      </c>
      <c r="P6" s="10" t="s">
        <v>82</v>
      </c>
      <c r="Q6" s="9" t="s">
        <v>83</v>
      </c>
      <c r="R6" s="98" t="s">
        <v>84</v>
      </c>
      <c r="S6" s="10"/>
      <c r="T6" s="10"/>
      <c r="U6" s="10"/>
      <c r="V6" s="10"/>
      <c r="W6" s="10"/>
      <c r="X6" s="10"/>
    </row>
    <row r="7" ht="17.25" customHeight="1" spans="1:24">
      <c r="A7" s="10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 t="s">
        <v>455</v>
      </c>
      <c r="H7" s="109" t="s">
        <v>456</v>
      </c>
      <c r="I7" s="109">
        <v>9</v>
      </c>
      <c r="J7" s="109">
        <v>10</v>
      </c>
      <c r="K7" s="109">
        <v>11</v>
      </c>
      <c r="L7" s="109">
        <v>12</v>
      </c>
      <c r="M7" s="109" t="s">
        <v>457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 t="s">
        <v>458</v>
      </c>
      <c r="T7" s="109">
        <v>20</v>
      </c>
      <c r="U7" s="109">
        <v>21</v>
      </c>
      <c r="V7" s="109">
        <v>22</v>
      </c>
      <c r="W7" s="109">
        <v>23</v>
      </c>
      <c r="X7" s="109">
        <v>24</v>
      </c>
    </row>
    <row r="8" ht="21" customHeight="1" spans="1:24">
      <c r="A8" s="29" t="s">
        <v>219</v>
      </c>
      <c r="B8" s="110"/>
      <c r="C8" s="110"/>
      <c r="D8" s="110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ht="21" customHeight="1" spans="1:24">
      <c r="A9" s="112"/>
      <c r="B9" s="112"/>
      <c r="C9" s="112"/>
      <c r="D9" s="112"/>
      <c r="E9" s="30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ht="21" customHeight="1" spans="1:24">
      <c r="A10" s="114" t="s">
        <v>71</v>
      </c>
      <c r="B10" s="16"/>
      <c r="C10" s="16"/>
      <c r="D10" s="16"/>
      <c r="E10" s="115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customHeight="1" spans="1:24">
      <c r="A11" t="s">
        <v>220</v>
      </c>
    </row>
  </sheetData>
  <mergeCells count="23">
    <mergeCell ref="A2:X2"/>
    <mergeCell ref="H4:R4"/>
    <mergeCell ref="S4:X4"/>
    <mergeCell ref="M5:R5"/>
    <mergeCell ref="A10:E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B14" sqref="B14"/>
    </sheetView>
  </sheetViews>
  <sheetFormatPr defaultColWidth="9.125" defaultRowHeight="14.25" customHeight="1"/>
  <cols>
    <col min="1" max="3" width="39.125" customWidth="1"/>
    <col min="4" max="4" width="28.625" customWidth="1"/>
    <col min="5" max="5" width="28.125" customWidth="1"/>
    <col min="6" max="6" width="39.125" customWidth="1"/>
    <col min="7" max="16" width="20.375" customWidth="1"/>
    <col min="17" max="24" width="20.25" customWidth="1"/>
  </cols>
  <sheetData>
    <row r="1" ht="16.5" customHeight="1" spans="1:24">
      <c r="A1" s="81"/>
      <c r="B1" s="92"/>
      <c r="C1" s="92"/>
      <c r="D1" s="92"/>
      <c r="E1" s="81"/>
      <c r="F1" s="81"/>
      <c r="G1" s="81"/>
      <c r="H1" s="81"/>
      <c r="I1" s="81"/>
      <c r="J1" s="81"/>
      <c r="K1" s="81"/>
      <c r="L1" s="93"/>
      <c r="M1" s="81"/>
      <c r="N1" s="81"/>
      <c r="O1" s="92"/>
      <c r="P1" s="81"/>
      <c r="Q1" s="56"/>
      <c r="R1" s="56"/>
      <c r="S1" s="56"/>
      <c r="T1" s="56"/>
      <c r="U1" s="56"/>
      <c r="V1" s="56"/>
      <c r="W1" s="56"/>
      <c r="X1" s="56"/>
    </row>
    <row r="2" ht="41.25" customHeight="1" spans="1:24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ht="22.5" customHeight="1" spans="1:24">
      <c r="A3" s="95" t="str">
        <f>"单位名称："&amp;"剑川县老君山镇中心学校"</f>
        <v>单位名称：剑川县老君山镇中心学校</v>
      </c>
      <c r="B3" s="96"/>
      <c r="C3" s="96"/>
      <c r="D3" s="96"/>
      <c r="E3" s="79"/>
      <c r="F3" s="79"/>
      <c r="G3" s="79"/>
      <c r="H3" s="79"/>
      <c r="I3" s="79"/>
      <c r="J3" s="79"/>
      <c r="K3" s="79"/>
      <c r="L3" s="93"/>
      <c r="M3" s="81"/>
      <c r="N3" s="81"/>
      <c r="O3" s="92"/>
      <c r="P3" s="81"/>
      <c r="Q3" s="97"/>
      <c r="R3" s="56"/>
      <c r="S3" s="56"/>
      <c r="T3" s="56"/>
      <c r="U3" s="56"/>
      <c r="V3" s="56"/>
      <c r="W3" s="56"/>
      <c r="X3" s="56" t="s">
        <v>18</v>
      </c>
    </row>
    <row r="4" ht="24" customHeight="1" spans="1:24">
      <c r="A4" s="10" t="s">
        <v>371</v>
      </c>
      <c r="B4" s="98" t="s">
        <v>459</v>
      </c>
      <c r="C4" s="98" t="s">
        <v>460</v>
      </c>
      <c r="D4" s="98" t="s">
        <v>461</v>
      </c>
      <c r="E4" s="10" t="s">
        <v>462</v>
      </c>
      <c r="F4" s="10" t="s">
        <v>463</v>
      </c>
      <c r="G4" s="10" t="s">
        <v>454</v>
      </c>
      <c r="H4" s="10" t="s">
        <v>72</v>
      </c>
      <c r="I4" s="10"/>
      <c r="J4" s="10"/>
      <c r="K4" s="10"/>
      <c r="L4" s="9"/>
      <c r="M4" s="10"/>
      <c r="N4" s="10"/>
      <c r="O4" s="98"/>
      <c r="P4" s="10"/>
      <c r="Q4" s="9"/>
      <c r="R4" s="98"/>
      <c r="S4" s="10" t="s">
        <v>60</v>
      </c>
      <c r="T4" s="10"/>
      <c r="U4" s="10"/>
      <c r="V4" s="10"/>
      <c r="W4" s="10"/>
      <c r="X4" s="10"/>
    </row>
    <row r="5" ht="24" customHeight="1" spans="1:24">
      <c r="A5" s="10"/>
      <c r="B5" s="98"/>
      <c r="C5" s="98"/>
      <c r="D5" s="98"/>
      <c r="E5" s="10"/>
      <c r="F5" s="10"/>
      <c r="G5" s="10"/>
      <c r="H5" s="10" t="s">
        <v>73</v>
      </c>
      <c r="I5" s="10" t="s">
        <v>74</v>
      </c>
      <c r="J5" s="10" t="s">
        <v>75</v>
      </c>
      <c r="K5" s="10" t="s">
        <v>76</v>
      </c>
      <c r="L5" s="10" t="s">
        <v>77</v>
      </c>
      <c r="M5" s="10" t="s">
        <v>78</v>
      </c>
      <c r="N5" s="10"/>
      <c r="O5" s="10"/>
      <c r="P5" s="10"/>
      <c r="Q5" s="10"/>
      <c r="R5" s="10"/>
      <c r="S5" s="10" t="s">
        <v>73</v>
      </c>
      <c r="T5" s="10" t="s">
        <v>74</v>
      </c>
      <c r="U5" s="10" t="s">
        <v>75</v>
      </c>
      <c r="V5" s="10" t="s">
        <v>76</v>
      </c>
      <c r="W5" s="10" t="s">
        <v>77</v>
      </c>
      <c r="X5" s="10" t="s">
        <v>78</v>
      </c>
    </row>
    <row r="6" ht="54" customHeight="1" spans="1:24">
      <c r="A6" s="10"/>
      <c r="B6" s="98"/>
      <c r="C6" s="98"/>
      <c r="D6" s="98"/>
      <c r="E6" s="10"/>
      <c r="F6" s="10"/>
      <c r="G6" s="10"/>
      <c r="H6" s="10"/>
      <c r="I6" s="10"/>
      <c r="J6" s="10"/>
      <c r="K6" s="10"/>
      <c r="L6" s="10"/>
      <c r="M6" s="10" t="s">
        <v>73</v>
      </c>
      <c r="N6" s="10" t="s">
        <v>80</v>
      </c>
      <c r="O6" s="98" t="s">
        <v>81</v>
      </c>
      <c r="P6" s="10" t="s">
        <v>82</v>
      </c>
      <c r="Q6" s="9" t="s">
        <v>83</v>
      </c>
      <c r="R6" s="98" t="s">
        <v>84</v>
      </c>
      <c r="S6" s="10"/>
      <c r="T6" s="10"/>
      <c r="U6" s="10"/>
      <c r="V6" s="10"/>
      <c r="W6" s="10"/>
      <c r="X6" s="10"/>
    </row>
    <row r="7" ht="17.25" customHeight="1" spans="1:24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455</v>
      </c>
      <c r="H7" s="14" t="s">
        <v>456</v>
      </c>
      <c r="I7" s="14">
        <v>9</v>
      </c>
      <c r="J7" s="14">
        <v>10</v>
      </c>
      <c r="K7" s="14">
        <v>11</v>
      </c>
      <c r="L7" s="14">
        <v>12</v>
      </c>
      <c r="M7" s="14" t="s">
        <v>457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 t="s">
        <v>458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</row>
    <row r="8" ht="21" customHeight="1" spans="1:24">
      <c r="A8" s="99" t="s">
        <v>219</v>
      </c>
      <c r="B8" s="100"/>
      <c r="C8" s="100"/>
      <c r="D8" s="100"/>
      <c r="E8" s="100"/>
      <c r="F8" s="10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ht="21" customHeight="1" spans="1:24">
      <c r="A9" s="102"/>
      <c r="B9" s="102"/>
      <c r="C9" s="102"/>
      <c r="D9" s="102"/>
      <c r="E9" s="103"/>
      <c r="F9" s="104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ht="21" customHeight="1" spans="1:24">
      <c r="A10" s="105" t="s">
        <v>71</v>
      </c>
      <c r="B10" s="106"/>
      <c r="C10" s="106"/>
      <c r="D10" s="106"/>
      <c r="E10" s="107"/>
      <c r="F10" s="10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customHeight="1" spans="1:24">
      <c r="A11" t="s">
        <v>220</v>
      </c>
    </row>
  </sheetData>
  <mergeCells count="23">
    <mergeCell ref="A2:X2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9"/>
  <sheetViews>
    <sheetView showZeros="0" workbookViewId="0">
      <pane xSplit="1" ySplit="7" topLeftCell="E8" activePane="bottomRight" state="frozen"/>
      <selection/>
      <selection pane="topRight"/>
      <selection pane="bottomLeft"/>
      <selection pane="bottomRight" activeCell="A17" sqref="A17"/>
    </sheetView>
  </sheetViews>
  <sheetFormatPr defaultColWidth="9.125" defaultRowHeight="14.25" customHeight="1"/>
  <cols>
    <col min="1" max="1" width="54.25" customWidth="1"/>
    <col min="2" max="2" width="42.375" customWidth="1"/>
    <col min="3" max="15" width="20" customWidth="1"/>
  </cols>
  <sheetData>
    <row r="1" ht="17.25" customHeight="1" spans="1:15">
      <c r="E1" s="75"/>
      <c r="F1" s="75"/>
    </row>
    <row r="2" ht="41.25" customHeight="1" spans="1:15">
      <c r="A2" s="76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ht="18" customHeight="1" spans="1:15">
      <c r="A3" s="78" t="str">
        <f>"单位名称："&amp;"剑川县老君山镇中心学校"</f>
        <v>单位名称：剑川县老君山镇中心学校</v>
      </c>
      <c r="B3" s="79"/>
      <c r="C3" s="79"/>
      <c r="D3" s="79"/>
      <c r="E3" s="80"/>
      <c r="F3" s="80"/>
      <c r="G3" s="81"/>
      <c r="H3" s="81"/>
      <c r="I3" s="81"/>
      <c r="J3" s="81"/>
      <c r="K3" s="81"/>
      <c r="L3" s="81"/>
      <c r="O3" s="26" t="s">
        <v>18</v>
      </c>
    </row>
    <row r="4" ht="19.5" customHeight="1" spans="1:15">
      <c r="A4" s="82" t="s">
        <v>371</v>
      </c>
      <c r="B4" s="83" t="s">
        <v>201</v>
      </c>
      <c r="C4" s="83" t="s">
        <v>464</v>
      </c>
      <c r="D4" s="83"/>
      <c r="E4" s="83"/>
      <c r="F4" s="83"/>
      <c r="G4" s="83" t="s">
        <v>465</v>
      </c>
      <c r="H4" s="83" t="s">
        <v>465</v>
      </c>
      <c r="I4" s="83"/>
      <c r="J4" s="83"/>
      <c r="K4" s="83"/>
      <c r="L4" s="83"/>
      <c r="M4" s="83"/>
      <c r="N4" s="83"/>
      <c r="O4" s="83"/>
    </row>
    <row r="5" ht="40.5" customHeight="1" spans="1:15">
      <c r="A5" s="82"/>
      <c r="B5" s="83"/>
      <c r="C5" s="83" t="s">
        <v>71</v>
      </c>
      <c r="D5" s="84" t="s">
        <v>74</v>
      </c>
      <c r="E5" s="84" t="s">
        <v>75</v>
      </c>
      <c r="F5" s="84" t="s">
        <v>76</v>
      </c>
      <c r="G5" s="85" t="s">
        <v>71</v>
      </c>
      <c r="H5" s="86" t="s">
        <v>466</v>
      </c>
      <c r="I5" s="86" t="s">
        <v>467</v>
      </c>
      <c r="J5" s="86" t="s">
        <v>468</v>
      </c>
      <c r="K5" s="86" t="s">
        <v>469</v>
      </c>
      <c r="L5" s="86" t="s">
        <v>470</v>
      </c>
      <c r="M5" s="86" t="s">
        <v>471</v>
      </c>
      <c r="N5" s="86" t="s">
        <v>472</v>
      </c>
      <c r="O5" s="86" t="s">
        <v>473</v>
      </c>
    </row>
    <row r="6" ht="19.5" customHeight="1" spans="1:15">
      <c r="A6" s="87">
        <v>1</v>
      </c>
      <c r="B6" s="87">
        <v>2</v>
      </c>
      <c r="C6" s="87" t="s">
        <v>474</v>
      </c>
      <c r="D6" s="87">
        <v>4</v>
      </c>
      <c r="E6" s="87">
        <v>5</v>
      </c>
      <c r="F6" s="87">
        <v>6</v>
      </c>
      <c r="G6" s="88" t="s">
        <v>475</v>
      </c>
      <c r="H6" s="88">
        <v>8</v>
      </c>
      <c r="I6" s="88">
        <v>9</v>
      </c>
      <c r="J6" s="88">
        <v>10</v>
      </c>
      <c r="K6" s="88">
        <v>11</v>
      </c>
      <c r="L6" s="88">
        <v>12</v>
      </c>
      <c r="M6" s="88">
        <v>13</v>
      </c>
      <c r="N6" s="88">
        <v>14</v>
      </c>
      <c r="O6" s="88">
        <v>15</v>
      </c>
    </row>
    <row r="7" ht="21.75" customHeight="1" spans="1:15">
      <c r="A7" s="30" t="s">
        <v>219</v>
      </c>
      <c r="B7" s="89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ht="21.75" customHeight="1" spans="1:15">
      <c r="A8" s="32"/>
      <c r="B8" s="8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ht="21.75" customHeight="1" spans="1:15">
      <c r="A9" s="90" t="s">
        <v>220</v>
      </c>
      <c r="B9" s="90"/>
      <c r="C9" s="90"/>
      <c r="D9" s="90"/>
      <c r="E9" s="90"/>
      <c r="F9" s="90"/>
      <c r="G9" s="90"/>
      <c r="H9" s="91"/>
      <c r="I9" s="91"/>
      <c r="J9" s="91"/>
      <c r="K9" s="91"/>
      <c r="L9" s="91"/>
      <c r="M9" s="91"/>
      <c r="N9" s="91"/>
      <c r="O9" s="91"/>
    </row>
  </sheetData>
  <mergeCells count="7">
    <mergeCell ref="A2:O2"/>
    <mergeCell ref="A3:L3"/>
    <mergeCell ref="C4:F4"/>
    <mergeCell ref="G4:O4"/>
    <mergeCell ref="A9:G9"/>
    <mergeCell ref="A4:A5"/>
    <mergeCell ref="B4:B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B16" sqref="B16"/>
    </sheetView>
  </sheetViews>
  <sheetFormatPr defaultColWidth="9.125" defaultRowHeight="12" customHeight="1" outlineLevelRow="7"/>
  <cols>
    <col min="1" max="1" width="34.25" customWidth="1"/>
    <col min="2" max="2" width="19.125" customWidth="1"/>
    <col min="3" max="3" width="48" customWidth="1"/>
    <col min="4" max="4" width="17.25" customWidth="1"/>
    <col min="5" max="5" width="13.25" customWidth="1"/>
    <col min="6" max="6" width="23.625" customWidth="1"/>
    <col min="7" max="7" width="11.25" customWidth="1"/>
    <col min="8" max="8" width="13.125" customWidth="1"/>
    <col min="9" max="10" width="12.375" customWidth="1"/>
    <col min="11" max="11" width="84.125" customWidth="1"/>
  </cols>
  <sheetData>
    <row r="1" ht="15" customHeight="1" spans="1:11">
      <c r="B1" s="55"/>
      <c r="K1" s="56"/>
    </row>
    <row r="2" ht="28.5" customHeight="1" spans="1:11">
      <c r="A2" s="4" t="s">
        <v>14</v>
      </c>
      <c r="B2" s="4"/>
      <c r="C2" s="4"/>
      <c r="D2" s="4"/>
      <c r="E2" s="4"/>
      <c r="F2" s="4"/>
      <c r="G2" s="57"/>
      <c r="H2" s="4"/>
      <c r="I2" s="57"/>
      <c r="J2" s="57"/>
      <c r="K2" s="4"/>
    </row>
    <row r="3" ht="17.25" customHeight="1" spans="1:11">
      <c r="A3" s="58" t="str">
        <f>"单位名称："&amp;"剑川县老君山镇中心学校"</f>
        <v>单位名称：剑川县老君山镇中心学校</v>
      </c>
      <c r="B3" s="59"/>
      <c r="C3" s="59"/>
      <c r="D3" s="59"/>
      <c r="E3" s="59"/>
      <c r="F3" s="59"/>
      <c r="G3" s="60"/>
      <c r="H3" s="59"/>
      <c r="I3" s="60"/>
      <c r="J3" s="61"/>
      <c r="K3" s="61"/>
    </row>
    <row r="4" ht="44.25" customHeight="1" spans="1:11">
      <c r="A4" s="62" t="s">
        <v>371</v>
      </c>
      <c r="B4" s="62" t="s">
        <v>222</v>
      </c>
      <c r="C4" s="62" t="s">
        <v>372</v>
      </c>
      <c r="D4" s="62" t="s">
        <v>373</v>
      </c>
      <c r="E4" s="62" t="s">
        <v>374</v>
      </c>
      <c r="F4" s="62" t="s">
        <v>375</v>
      </c>
      <c r="G4" s="63" t="s">
        <v>376</v>
      </c>
      <c r="H4" s="62" t="s">
        <v>377</v>
      </c>
      <c r="I4" s="63" t="s">
        <v>378</v>
      </c>
      <c r="J4" s="63" t="s">
        <v>379</v>
      </c>
      <c r="K4" s="62" t="s">
        <v>380</v>
      </c>
    </row>
    <row r="5" ht="14.25" customHeight="1" spans="1:1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  <c r="K5" s="64">
        <v>11</v>
      </c>
    </row>
    <row r="6" ht="24.95" customHeight="1" spans="1:11">
      <c r="A6" s="65" t="s">
        <v>219</v>
      </c>
      <c r="B6" s="66"/>
      <c r="C6" s="66"/>
      <c r="D6" s="66"/>
      <c r="E6" s="66"/>
      <c r="F6" s="67"/>
      <c r="G6" s="68"/>
      <c r="H6" s="67"/>
      <c r="I6" s="68"/>
      <c r="J6" s="68"/>
      <c r="K6" s="67"/>
    </row>
    <row r="7" ht="24.95" customHeight="1" spans="1:11">
      <c r="A7" s="69"/>
      <c r="B7" s="69"/>
      <c r="C7" s="69"/>
      <c r="D7" s="69"/>
      <c r="E7" s="69"/>
      <c r="F7" s="69"/>
      <c r="G7" s="69"/>
      <c r="H7" s="70"/>
      <c r="I7" s="71"/>
      <c r="J7" s="71"/>
      <c r="K7" s="70"/>
    </row>
    <row r="8" ht="26.45" customHeight="1" spans="1:11">
      <c r="A8" s="72" t="s">
        <v>220</v>
      </c>
      <c r="B8" s="72"/>
      <c r="C8" s="72"/>
      <c r="D8" s="72"/>
      <c r="E8" s="72"/>
      <c r="F8" s="72"/>
      <c r="G8" s="72"/>
      <c r="H8" s="73"/>
      <c r="I8" s="74"/>
      <c r="J8" s="74"/>
      <c r="K8" s="73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D18" sqref="D18"/>
    </sheetView>
  </sheetViews>
  <sheetFormatPr defaultColWidth="9.125" defaultRowHeight="12" customHeight="1" outlineLevelCol="7"/>
  <cols>
    <col min="1" max="1" width="29" customWidth="1"/>
    <col min="2" max="2" width="18.75" customWidth="1"/>
    <col min="3" max="3" width="24.875" customWidth="1"/>
    <col min="4" max="4" width="25.5" customWidth="1"/>
    <col min="5" max="5" width="11.625" customWidth="1"/>
    <col min="6" max="8" width="20.75" customWidth="1"/>
  </cols>
  <sheetData>
    <row r="1" ht="14.25" customHeight="1" spans="1:8">
      <c r="H1" s="41"/>
    </row>
    <row r="2" ht="34.5" customHeight="1" spans="1:8">
      <c r="A2" s="42" t="s">
        <v>15</v>
      </c>
      <c r="B2" s="42"/>
      <c r="C2" s="42"/>
      <c r="D2" s="42"/>
      <c r="E2" s="42"/>
      <c r="F2" s="42"/>
      <c r="G2" s="42"/>
      <c r="H2" s="42"/>
    </row>
    <row r="3" ht="19.5" customHeight="1" spans="1:8">
      <c r="A3" s="43" t="str">
        <f>"单位名称："&amp;"剑川县老君山镇中心学校"</f>
        <v>单位名称：剑川县老君山镇中心学校</v>
      </c>
      <c r="B3" s="43"/>
      <c r="C3" s="43"/>
      <c r="D3" s="44"/>
      <c r="E3" s="44"/>
      <c r="F3" s="44"/>
      <c r="G3" s="44"/>
      <c r="H3" s="45" t="s">
        <v>18</v>
      </c>
    </row>
    <row r="4" ht="18" customHeight="1" spans="1:8">
      <c r="A4" s="10" t="s">
        <v>221</v>
      </c>
      <c r="B4" s="10" t="s">
        <v>476</v>
      </c>
      <c r="C4" s="10" t="s">
        <v>477</v>
      </c>
      <c r="D4" s="10" t="s">
        <v>478</v>
      </c>
      <c r="E4" s="10" t="s">
        <v>479</v>
      </c>
      <c r="F4" s="10" t="s">
        <v>480</v>
      </c>
      <c r="G4" s="10"/>
      <c r="H4" s="10"/>
    </row>
    <row r="5" ht="18" customHeight="1" spans="1:8">
      <c r="A5" s="10"/>
      <c r="B5" s="10"/>
      <c r="C5" s="10"/>
      <c r="D5" s="10"/>
      <c r="E5" s="10"/>
      <c r="F5" s="10" t="s">
        <v>452</v>
      </c>
      <c r="G5" s="10" t="s">
        <v>481</v>
      </c>
      <c r="H5" s="10" t="s">
        <v>482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26.25" customHeight="1" spans="1:8">
      <c r="A7" s="46" t="s">
        <v>219</v>
      </c>
      <c r="B7" s="47"/>
      <c r="C7" s="47"/>
      <c r="D7" s="47"/>
      <c r="E7" s="48"/>
      <c r="F7" s="49"/>
      <c r="G7" s="49"/>
      <c r="H7" s="50"/>
    </row>
    <row r="8" ht="22.5" customHeight="1" spans="1:8">
      <c r="A8" s="51"/>
      <c r="B8" s="51"/>
      <c r="C8" s="51"/>
      <c r="D8" s="51"/>
      <c r="E8" s="52"/>
      <c r="F8" s="53"/>
      <c r="G8" s="53"/>
      <c r="H8" s="54"/>
    </row>
    <row r="9" ht="21" customHeight="1" spans="1:8">
      <c r="A9" s="23" t="s">
        <v>71</v>
      </c>
      <c r="B9" s="23"/>
      <c r="C9" s="23"/>
      <c r="D9" s="23"/>
      <c r="E9" s="23"/>
      <c r="F9" s="49"/>
      <c r="G9" s="49"/>
      <c r="H9" s="50"/>
    </row>
    <row r="10" customHeight="1" spans="1:8">
      <c r="A10" t="s">
        <v>220</v>
      </c>
    </row>
  </sheetData>
  <mergeCells count="9">
    <mergeCell ref="A2:H2"/>
    <mergeCell ref="A3:C3"/>
    <mergeCell ref="F4:H4"/>
    <mergeCell ref="A9:G9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D18" sqref="D18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2.625" customWidth="1"/>
    <col min="5" max="5" width="17.75" customWidth="1"/>
    <col min="6" max="6" width="12.75" customWidth="1"/>
    <col min="7" max="7" width="17.75" customWidth="1"/>
    <col min="8" max="11" width="23.125" customWidth="1"/>
  </cols>
  <sheetData>
    <row r="1" customHeight="1" spans="1:11">
      <c r="D1" s="24"/>
      <c r="E1" s="24"/>
      <c r="F1" s="24"/>
      <c r="G1" s="24"/>
      <c r="K1" s="25"/>
    </row>
    <row r="2" ht="41.25" customHeight="1" spans="1:1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"单位名称："&amp;"剑川县老君山镇中心学校"</f>
        <v>单位名称：剑川县老君山镇中心学校</v>
      </c>
      <c r="B3" s="6"/>
      <c r="C3" s="6"/>
      <c r="D3" s="6"/>
      <c r="E3" s="6"/>
      <c r="F3" s="6"/>
      <c r="G3" s="6"/>
      <c r="H3" s="7"/>
      <c r="I3" s="7"/>
      <c r="J3" s="7"/>
      <c r="K3" s="26" t="s">
        <v>18</v>
      </c>
    </row>
    <row r="4" ht="21.75" customHeight="1" spans="1:11">
      <c r="A4" s="9" t="s">
        <v>310</v>
      </c>
      <c r="B4" s="9" t="s">
        <v>223</v>
      </c>
      <c r="C4" s="9" t="s">
        <v>311</v>
      </c>
      <c r="D4" s="10" t="s">
        <v>224</v>
      </c>
      <c r="E4" s="10" t="s">
        <v>225</v>
      </c>
      <c r="F4" s="10" t="s">
        <v>312</v>
      </c>
      <c r="G4" s="10" t="s">
        <v>313</v>
      </c>
      <c r="H4" s="27" t="s">
        <v>483</v>
      </c>
      <c r="I4" s="11"/>
      <c r="J4" s="11"/>
      <c r="K4" s="11"/>
    </row>
    <row r="5" ht="21.75" customHeight="1" spans="1:11">
      <c r="A5" s="9"/>
      <c r="B5" s="9"/>
      <c r="C5" s="9"/>
      <c r="D5" s="10"/>
      <c r="E5" s="10"/>
      <c r="F5" s="10"/>
      <c r="G5" s="10"/>
      <c r="H5" s="11" t="s">
        <v>71</v>
      </c>
      <c r="I5" s="10" t="s">
        <v>74</v>
      </c>
      <c r="J5" s="10" t="s">
        <v>75</v>
      </c>
      <c r="K5" s="10" t="s">
        <v>76</v>
      </c>
    </row>
    <row r="6" ht="40.5" customHeight="1" spans="1:11">
      <c r="A6" s="28"/>
      <c r="B6" s="28"/>
      <c r="C6" s="28"/>
      <c r="D6" s="10"/>
      <c r="E6" s="10"/>
      <c r="F6" s="10"/>
      <c r="G6" s="10"/>
      <c r="H6" s="11"/>
      <c r="I6" s="10" t="s">
        <v>73</v>
      </c>
      <c r="J6" s="10"/>
      <c r="K6" s="10"/>
    </row>
    <row r="7" ht="15" customHeight="1" spans="1:1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29">
        <v>10</v>
      </c>
      <c r="K7" s="29">
        <v>11</v>
      </c>
    </row>
    <row r="8" ht="18.75" customHeight="1" spans="1:11">
      <c r="A8" s="30" t="s">
        <v>219</v>
      </c>
      <c r="B8" s="31"/>
      <c r="C8" s="32"/>
      <c r="D8" s="32"/>
      <c r="E8" s="32"/>
      <c r="F8" s="32"/>
      <c r="G8" s="32"/>
      <c r="H8" s="33"/>
      <c r="I8" s="34"/>
      <c r="J8" s="34"/>
      <c r="K8" s="33"/>
    </row>
    <row r="9" ht="18.75" customHeight="1" spans="1:11">
      <c r="A9" s="23" t="s">
        <v>71</v>
      </c>
      <c r="B9" s="35"/>
      <c r="C9" s="35"/>
      <c r="D9" s="35"/>
      <c r="E9" s="35"/>
      <c r="F9" s="35"/>
      <c r="G9" s="35"/>
      <c r="H9" s="36"/>
      <c r="I9" s="36"/>
      <c r="J9" s="36"/>
      <c r="K9" s="37"/>
    </row>
    <row r="10" customHeight="1" spans="1:11">
      <c r="A10" s="38" t="s">
        <v>220</v>
      </c>
      <c r="B10" s="39"/>
      <c r="C10" s="39"/>
      <c r="D10" s="39"/>
      <c r="E10" s="39"/>
      <c r="F10" s="39"/>
      <c r="G10" s="40"/>
    </row>
  </sheetData>
  <mergeCells count="16">
    <mergeCell ref="A2:K2"/>
    <mergeCell ref="A3:G3"/>
    <mergeCell ref="H4:K4"/>
    <mergeCell ref="A9:G9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workbookViewId="0">
      <pane xSplit="2" ySplit="8" topLeftCell="C13" activePane="bottomRight" state="frozen"/>
      <selection/>
      <selection pane="topRight"/>
      <selection pane="bottomLeft"/>
      <selection pane="bottomRight" activeCell="B18" sqref="B18"/>
    </sheetView>
  </sheetViews>
  <sheetFormatPr defaultColWidth="9.125" defaultRowHeight="14.25" customHeight="1" outlineLevelCol="6"/>
  <cols>
    <col min="1" max="1" width="37.75" customWidth="1"/>
    <col min="2" max="2" width="15.625" customWidth="1"/>
    <col min="3" max="3" width="57.375" customWidth="1"/>
    <col min="4" max="4" width="9.75" customWidth="1"/>
    <col min="5" max="7" width="19.875" customWidth="1"/>
  </cols>
  <sheetData>
    <row r="1" ht="13.5" customHeight="1" spans="1:7">
      <c r="A1" s="1"/>
      <c r="B1" s="1"/>
      <c r="C1" s="1"/>
      <c r="D1" s="2"/>
      <c r="E1" s="1"/>
      <c r="F1" s="1"/>
      <c r="G1" s="3"/>
    </row>
    <row r="2" ht="27.75" customHeight="1" spans="1:7">
      <c r="A2" s="4" t="s">
        <v>17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"单位名称："&amp;"剑川县老君山镇中心学校"</f>
        <v>单位名称：剑川县老君山镇中心学校</v>
      </c>
      <c r="B3" s="6"/>
      <c r="C3" s="6"/>
      <c r="D3" s="6"/>
      <c r="E3" s="7"/>
      <c r="F3" s="7"/>
      <c r="G3" s="8" t="s">
        <v>18</v>
      </c>
    </row>
    <row r="4" ht="21.75" customHeight="1" spans="1:7">
      <c r="A4" s="9" t="s">
        <v>311</v>
      </c>
      <c r="B4" s="9" t="s">
        <v>310</v>
      </c>
      <c r="C4" s="9" t="s">
        <v>223</v>
      </c>
      <c r="D4" s="10" t="s">
        <v>484</v>
      </c>
      <c r="E4" s="11" t="s">
        <v>74</v>
      </c>
      <c r="F4" s="11"/>
      <c r="G4" s="11"/>
    </row>
    <row r="5" ht="21.75" customHeight="1" spans="1:7">
      <c r="A5" s="9"/>
      <c r="B5" s="9"/>
      <c r="C5" s="9"/>
      <c r="D5" s="10"/>
      <c r="E5" s="12" t="s">
        <v>485</v>
      </c>
      <c r="F5" s="13" t="s">
        <v>486</v>
      </c>
      <c r="G5" s="13" t="s">
        <v>487</v>
      </c>
    </row>
    <row r="6" ht="40.5" customHeight="1" spans="1:7">
      <c r="A6" s="9"/>
      <c r="B6" s="9"/>
      <c r="C6" s="9"/>
      <c r="D6" s="10"/>
      <c r="E6" s="12"/>
      <c r="F6" s="13"/>
      <c r="G6" s="13"/>
    </row>
    <row r="7" ht="15" customHeight="1" spans="1:7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ht="21" customHeight="1" spans="1:7">
      <c r="A8" s="15" t="s">
        <v>90</v>
      </c>
      <c r="B8" s="16"/>
      <c r="C8" s="16"/>
      <c r="D8" s="17"/>
      <c r="E8" s="18">
        <v>439197.92</v>
      </c>
      <c r="F8" s="18"/>
      <c r="G8" s="18"/>
    </row>
    <row r="9" ht="21" customHeight="1" spans="1:7">
      <c r="A9" s="19"/>
      <c r="B9" s="19" t="s">
        <v>326</v>
      </c>
      <c r="C9" s="19" t="s">
        <v>358</v>
      </c>
      <c r="D9" s="20" t="s">
        <v>488</v>
      </c>
      <c r="E9" s="21">
        <v>151100</v>
      </c>
      <c r="F9" s="21"/>
      <c r="G9" s="21"/>
    </row>
    <row r="10" ht="21" customHeight="1" spans="1:7">
      <c r="A10" s="22"/>
      <c r="B10" s="19" t="s">
        <v>329</v>
      </c>
      <c r="C10" s="19" t="s">
        <v>364</v>
      </c>
      <c r="D10" s="20" t="s">
        <v>488</v>
      </c>
      <c r="E10" s="21">
        <v>141600</v>
      </c>
      <c r="F10" s="21"/>
      <c r="G10" s="21"/>
    </row>
    <row r="11" ht="21" customHeight="1" spans="1:7">
      <c r="A11" s="22"/>
      <c r="B11" s="19" t="s">
        <v>329</v>
      </c>
      <c r="C11" s="19" t="s">
        <v>368</v>
      </c>
      <c r="D11" s="20" t="s">
        <v>488</v>
      </c>
      <c r="E11" s="21">
        <v>93553.92</v>
      </c>
      <c r="F11" s="21"/>
      <c r="G11" s="21"/>
    </row>
    <row r="12" ht="21" customHeight="1" spans="1:7">
      <c r="A12" s="22"/>
      <c r="B12" s="19" t="s">
        <v>329</v>
      </c>
      <c r="C12" s="19" t="s">
        <v>366</v>
      </c>
      <c r="D12" s="20" t="s">
        <v>488</v>
      </c>
      <c r="E12" s="21">
        <v>2376</v>
      </c>
      <c r="F12" s="21"/>
      <c r="G12" s="21"/>
    </row>
    <row r="13" ht="21" customHeight="1" spans="1:7">
      <c r="A13" s="22"/>
      <c r="B13" s="19" t="s">
        <v>329</v>
      </c>
      <c r="C13" s="19" t="s">
        <v>362</v>
      </c>
      <c r="D13" s="20" t="s">
        <v>488</v>
      </c>
      <c r="E13" s="21">
        <v>50568</v>
      </c>
      <c r="F13" s="21"/>
      <c r="G13" s="21"/>
    </row>
    <row r="14" ht="21" customHeight="1" spans="1:7">
      <c r="A14" s="23" t="s">
        <v>71</v>
      </c>
      <c r="B14" s="15" t="s">
        <v>489</v>
      </c>
      <c r="C14" s="15"/>
      <c r="D14" s="15"/>
      <c r="E14" s="18">
        <v>439197.92</v>
      </c>
      <c r="F14" s="18"/>
      <c r="G14" s="18"/>
    </row>
  </sheetData>
  <mergeCells count="12">
    <mergeCell ref="A1:G1"/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0"/>
  <sheetViews>
    <sheetView showZeros="0" topLeftCell="A10" workbookViewId="0">
      <selection activeCell="A28" sqref="A28"/>
    </sheetView>
  </sheetViews>
  <sheetFormatPr defaultColWidth="9.125" defaultRowHeight="19.5" customHeight="1"/>
  <cols>
    <col min="1" max="1" width="113.625" customWidth="1"/>
  </cols>
  <sheetData>
    <row r="1" ht="42.2" customHeight="1" spans="1:1">
      <c r="A1" s="229"/>
    </row>
    <row r="2" ht="22.5" customHeight="1" spans="1:1">
      <c r="A2" s="230" t="s">
        <v>0</v>
      </c>
    </row>
    <row r="3" ht="22.5" customHeight="1" spans="1:1">
      <c r="A3" s="231"/>
    </row>
    <row r="4" ht="22.5" customHeight="1" spans="1:1">
      <c r="A4" s="232" t="s">
        <v>1</v>
      </c>
    </row>
    <row r="5" ht="22.5" customHeight="1" spans="1:1">
      <c r="A5" s="232" t="s">
        <v>2</v>
      </c>
    </row>
    <row r="6" ht="22.5" customHeight="1" spans="1:1">
      <c r="A6" s="232" t="s">
        <v>3</v>
      </c>
    </row>
    <row r="7" ht="22.5" customHeight="1" spans="1:1">
      <c r="A7" s="232" t="s">
        <v>4</v>
      </c>
    </row>
    <row r="8" ht="22.5" customHeight="1" spans="1:1">
      <c r="A8" s="232" t="s">
        <v>5</v>
      </c>
    </row>
    <row r="9" ht="22.5" customHeight="1" spans="1:1">
      <c r="A9" s="232" t="s">
        <v>6</v>
      </c>
    </row>
    <row r="10" ht="22.5" customHeight="1" spans="1:1">
      <c r="A10" s="233" t="s">
        <v>7</v>
      </c>
    </row>
    <row r="11" ht="22.5" customHeight="1" spans="1:1">
      <c r="A11" s="233" t="s">
        <v>8</v>
      </c>
    </row>
    <row r="12" ht="22.5" customHeight="1" spans="1:1">
      <c r="A12" s="233" t="s">
        <v>9</v>
      </c>
    </row>
    <row r="13" ht="22.5" customHeight="1" spans="1:1">
      <c r="A13" s="233" t="s">
        <v>10</v>
      </c>
    </row>
    <row r="14" ht="22.5" customHeight="1" spans="1:1">
      <c r="A14" s="233" t="s">
        <v>11</v>
      </c>
    </row>
    <row r="15" ht="22.5" customHeight="1" spans="1:1">
      <c r="A15" s="233" t="s">
        <v>12</v>
      </c>
    </row>
    <row r="16" ht="22.5" customHeight="1" spans="1:1">
      <c r="A16" s="233" t="s">
        <v>13</v>
      </c>
    </row>
    <row r="17" ht="22.5" customHeight="1" spans="1:1">
      <c r="A17" s="233" t="s">
        <v>14</v>
      </c>
    </row>
    <row r="18" ht="22.5" customHeight="1" spans="1:1">
      <c r="A18" s="233" t="s">
        <v>15</v>
      </c>
    </row>
    <row r="19" ht="22.5" customHeight="1" spans="1:1">
      <c r="A19" s="233" t="s">
        <v>16</v>
      </c>
    </row>
    <row r="20" ht="22.5" customHeight="1" spans="1:1">
      <c r="A20" s="233" t="s">
        <v>17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6" topLeftCell="C11" activePane="bottomRight" state="frozen"/>
      <selection/>
      <selection pane="topRight"/>
      <selection pane="bottomLeft"/>
      <selection pane="bottomRight" activeCell="C7" sqref="C7"/>
    </sheetView>
  </sheetViews>
  <sheetFormatPr defaultColWidth="8.625" defaultRowHeight="12.75" customHeight="1" outlineLevelCol="3"/>
  <cols>
    <col min="1" max="1" width="32.625" customWidth="1"/>
    <col min="2" max="2" width="27.875" customWidth="1"/>
    <col min="3" max="3" width="37.875" customWidth="1"/>
    <col min="4" max="4" width="24.5" customWidth="1"/>
  </cols>
  <sheetData>
    <row r="1" ht="15" customHeight="1" spans="1:4">
      <c r="A1" s="185"/>
      <c r="B1" s="185"/>
      <c r="C1" s="185"/>
      <c r="D1" s="170"/>
    </row>
    <row r="2" ht="41.25" customHeight="1" spans="1:4">
      <c r="A2" s="247" t="s">
        <v>1</v>
      </c>
    </row>
    <row r="3" ht="17.25" customHeight="1" spans="1:4">
      <c r="A3" s="187" t="str">
        <f>"单位名称："&amp;"剑川县老君山镇中心学校"</f>
        <v>单位名称：剑川县老君山镇中心学校</v>
      </c>
      <c r="B3" s="188"/>
      <c r="D3" s="177" t="s">
        <v>18</v>
      </c>
    </row>
    <row r="4" ht="23.25" customHeight="1" spans="1:4">
      <c r="A4" s="189" t="s">
        <v>19</v>
      </c>
      <c r="B4" s="190"/>
      <c r="C4" s="189" t="s">
        <v>20</v>
      </c>
      <c r="D4" s="190"/>
    </row>
    <row r="5" ht="24" customHeight="1" spans="1:4">
      <c r="A5" s="189" t="s">
        <v>21</v>
      </c>
      <c r="B5" s="189" t="str">
        <f>"2026"&amp;"年"&amp;"预算数"</f>
        <v>2026年预算数</v>
      </c>
      <c r="C5" s="189" t="s">
        <v>22</v>
      </c>
      <c r="D5" s="189" t="str">
        <f>"2026"&amp;"年"&amp;"预算数"</f>
        <v>2026年预算数</v>
      </c>
    </row>
    <row r="6" ht="17.25" customHeight="1" spans="1:4">
      <c r="A6" s="192" t="s">
        <v>23</v>
      </c>
      <c r="B6" s="21">
        <v>25264027.51</v>
      </c>
      <c r="C6" s="192" t="s">
        <v>24</v>
      </c>
      <c r="D6" s="21"/>
    </row>
    <row r="7" ht="17.25" customHeight="1" spans="1:4">
      <c r="A7" s="192" t="s">
        <v>25</v>
      </c>
      <c r="B7" s="21"/>
      <c r="C7" s="192" t="s">
        <v>26</v>
      </c>
      <c r="D7" s="21"/>
    </row>
    <row r="8" ht="17.25" customHeight="1" spans="1:4">
      <c r="A8" s="192" t="s">
        <v>27</v>
      </c>
      <c r="B8" s="21"/>
      <c r="C8" s="227" t="s">
        <v>28</v>
      </c>
      <c r="D8" s="21"/>
    </row>
    <row r="9" ht="17.25" customHeight="1" spans="1:4">
      <c r="A9" s="192" t="s">
        <v>29</v>
      </c>
      <c r="B9" s="21"/>
      <c r="C9" s="227" t="s">
        <v>30</v>
      </c>
      <c r="D9" s="21"/>
    </row>
    <row r="10" ht="17.25" customHeight="1" spans="1:4">
      <c r="A10" s="192" t="s">
        <v>31</v>
      </c>
      <c r="B10" s="18">
        <v>1152000</v>
      </c>
      <c r="C10" s="227" t="s">
        <v>32</v>
      </c>
      <c r="D10" s="21">
        <v>24123513.88</v>
      </c>
    </row>
    <row r="11" ht="17.25" customHeight="1" spans="1:4">
      <c r="A11" s="228" t="s">
        <v>33</v>
      </c>
      <c r="B11" s="21"/>
      <c r="C11" s="227" t="s">
        <v>34</v>
      </c>
      <c r="D11" s="21"/>
    </row>
    <row r="12" ht="17.25" customHeight="1" spans="1:4">
      <c r="A12" s="228" t="s">
        <v>35</v>
      </c>
      <c r="B12" s="21"/>
      <c r="C12" s="19" t="s">
        <v>36</v>
      </c>
      <c r="D12" s="21"/>
    </row>
    <row r="13" ht="17.25" customHeight="1" spans="1:4">
      <c r="A13" s="228" t="s">
        <v>37</v>
      </c>
      <c r="B13" s="21"/>
      <c r="C13" s="19" t="s">
        <v>38</v>
      </c>
      <c r="D13" s="21">
        <v>2923065.12</v>
      </c>
    </row>
    <row r="14" ht="17.25" customHeight="1" spans="1:4">
      <c r="A14" s="228" t="s">
        <v>39</v>
      </c>
      <c r="B14" s="21"/>
      <c r="C14" s="19" t="s">
        <v>40</v>
      </c>
      <c r="D14" s="21">
        <v>1474752.43</v>
      </c>
    </row>
    <row r="15" ht="17.25" customHeight="1" spans="1:4">
      <c r="A15" s="228" t="s">
        <v>41</v>
      </c>
      <c r="B15" s="21">
        <v>1152000</v>
      </c>
      <c r="C15" s="19" t="s">
        <v>42</v>
      </c>
      <c r="D15" s="21"/>
    </row>
    <row r="16" ht="17.25" customHeight="1" spans="1:4">
      <c r="A16" s="193"/>
      <c r="B16" s="21"/>
      <c r="C16" s="19" t="s">
        <v>43</v>
      </c>
      <c r="D16" s="21"/>
    </row>
    <row r="17" ht="17.25" customHeight="1" spans="1:4">
      <c r="A17" s="114"/>
      <c r="B17" s="21"/>
      <c r="C17" s="19" t="s">
        <v>44</v>
      </c>
      <c r="D17" s="21"/>
    </row>
    <row r="18" ht="17.25" customHeight="1" spans="1:4">
      <c r="A18" s="114"/>
      <c r="B18" s="21"/>
      <c r="C18" s="19" t="s">
        <v>45</v>
      </c>
      <c r="D18" s="21"/>
    </row>
    <row r="19" ht="17.25" customHeight="1" spans="1:4">
      <c r="A19" s="114"/>
      <c r="B19" s="21"/>
      <c r="C19" s="19" t="s">
        <v>46</v>
      </c>
      <c r="D19" s="21"/>
    </row>
    <row r="20" ht="17.25" customHeight="1" spans="1:4">
      <c r="A20" s="114"/>
      <c r="B20" s="21"/>
      <c r="C20" s="19" t="s">
        <v>47</v>
      </c>
      <c r="D20" s="21"/>
    </row>
    <row r="21" ht="17.25" customHeight="1" spans="1:4">
      <c r="A21" s="114"/>
      <c r="B21" s="21"/>
      <c r="C21" s="19" t="s">
        <v>48</v>
      </c>
      <c r="D21" s="21"/>
    </row>
    <row r="22" ht="17.25" customHeight="1" spans="1:4">
      <c r="A22" s="114"/>
      <c r="B22" s="21"/>
      <c r="C22" s="19" t="s">
        <v>49</v>
      </c>
      <c r="D22" s="21"/>
    </row>
    <row r="23" ht="17.25" customHeight="1" spans="1:4">
      <c r="A23" s="114"/>
      <c r="B23" s="21"/>
      <c r="C23" s="19" t="s">
        <v>50</v>
      </c>
      <c r="D23" s="21"/>
    </row>
    <row r="24" ht="17.25" customHeight="1" spans="1:4">
      <c r="A24" s="114"/>
      <c r="B24" s="21"/>
      <c r="C24" s="19" t="s">
        <v>51</v>
      </c>
      <c r="D24" s="21">
        <v>1714392</v>
      </c>
    </row>
    <row r="25" ht="17.25" customHeight="1" spans="1:4">
      <c r="A25" s="114"/>
      <c r="B25" s="21"/>
      <c r="C25" s="19" t="s">
        <v>52</v>
      </c>
      <c r="D25" s="21"/>
    </row>
    <row r="26" ht="17.25" customHeight="1" spans="1:4">
      <c r="A26" s="114"/>
      <c r="B26" s="21"/>
      <c r="C26" s="19" t="s">
        <v>53</v>
      </c>
      <c r="D26" s="21"/>
    </row>
    <row r="27" ht="17.25" customHeight="1" spans="1:4">
      <c r="A27" s="114"/>
      <c r="B27" s="21"/>
      <c r="C27" s="19" t="s">
        <v>54</v>
      </c>
      <c r="D27" s="21"/>
    </row>
    <row r="28" ht="17.25" customHeight="1" spans="1:4">
      <c r="A28" s="114"/>
      <c r="B28" s="21"/>
      <c r="C28" s="193" t="s">
        <v>55</v>
      </c>
      <c r="D28" s="21"/>
    </row>
    <row r="29" ht="17.25" customHeight="1" spans="1:4">
      <c r="A29" s="114"/>
      <c r="B29" s="21"/>
      <c r="C29" s="193" t="s">
        <v>56</v>
      </c>
      <c r="D29" s="21"/>
    </row>
    <row r="30" ht="17.25" customHeight="1" spans="1:4">
      <c r="A30" s="114"/>
      <c r="B30" s="21"/>
      <c r="C30" s="193" t="s">
        <v>57</v>
      </c>
      <c r="D30" s="21">
        <v>5293.62</v>
      </c>
    </row>
    <row r="31" ht="16.5" customHeight="1" spans="1:4">
      <c r="A31" s="114" t="s">
        <v>58</v>
      </c>
      <c r="B31" s="18">
        <v>26416027.51</v>
      </c>
      <c r="C31" s="114" t="s">
        <v>59</v>
      </c>
      <c r="D31" s="18">
        <v>30241017.05</v>
      </c>
    </row>
    <row r="32" ht="16.5" customHeight="1" spans="1:4">
      <c r="A32" s="115" t="s">
        <v>60</v>
      </c>
      <c r="B32" s="18">
        <v>3824989.54</v>
      </c>
      <c r="C32" s="115" t="s">
        <v>61</v>
      </c>
      <c r="D32" s="18"/>
    </row>
    <row r="33" ht="16.5" customHeight="1" spans="1:4">
      <c r="A33" s="193" t="s">
        <v>62</v>
      </c>
      <c r="B33" s="21">
        <v>3819695.92</v>
      </c>
      <c r="C33" s="193" t="s">
        <v>62</v>
      </c>
      <c r="D33" s="21"/>
    </row>
    <row r="34" ht="16.5" customHeight="1" spans="1:4">
      <c r="A34" s="193" t="s">
        <v>63</v>
      </c>
      <c r="B34" s="21">
        <v>5293.62</v>
      </c>
      <c r="C34" s="193" t="s">
        <v>63</v>
      </c>
      <c r="D34" s="21"/>
    </row>
    <row r="35" ht="16.5" customHeight="1" spans="1:4">
      <c r="A35" s="193" t="s">
        <v>64</v>
      </c>
      <c r="B35" s="21"/>
      <c r="C35" s="193" t="s">
        <v>64</v>
      </c>
      <c r="D35" s="21"/>
    </row>
    <row r="36" ht="16.5" customHeight="1" spans="1:4">
      <c r="A36" s="193" t="s">
        <v>65</v>
      </c>
      <c r="B36" s="21"/>
      <c r="C36" s="193" t="s">
        <v>65</v>
      </c>
      <c r="D36" s="21"/>
    </row>
    <row r="37" ht="16.5" customHeight="1" spans="1:4">
      <c r="A37" s="193" t="s">
        <v>66</v>
      </c>
      <c r="B37" s="21"/>
      <c r="C37" s="193" t="s">
        <v>66</v>
      </c>
      <c r="D37" s="21"/>
    </row>
    <row r="38" ht="16.5" customHeight="1" spans="1:4">
      <c r="A38" s="23" t="s">
        <v>67</v>
      </c>
      <c r="B38" s="18">
        <v>30241017.05</v>
      </c>
      <c r="C38" s="23" t="s">
        <v>68</v>
      </c>
      <c r="D38" s="18">
        <v>30241017.05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GridLines="0" showZeros="0" workbookViewId="0">
      <pane xSplit="3" ySplit="8" topLeftCell="D9" activePane="bottomRight" state="frozen"/>
      <selection/>
      <selection pane="topRight"/>
      <selection pane="bottomLeft"/>
      <selection pane="bottomRight" activeCell="C22" sqref="C22"/>
    </sheetView>
  </sheetViews>
  <sheetFormatPr defaultColWidth="8.625" defaultRowHeight="12.75" customHeight="1"/>
  <cols>
    <col min="1" max="1" width="15.875" customWidth="1"/>
    <col min="2" max="2" width="24.25" customWidth="1"/>
    <col min="3" max="20" width="14.25" customWidth="1"/>
  </cols>
  <sheetData>
    <row r="1" ht="17.25" customHeight="1" spans="1:20">
      <c r="A1" s="170"/>
    </row>
    <row r="2" ht="41.25" customHeight="1" spans="1:20">
      <c r="A2" s="186" t="s">
        <v>2</v>
      </c>
    </row>
    <row r="3" ht="17.25" customHeight="1" spans="1:20">
      <c r="A3" s="187" t="str">
        <f>"单位名称："&amp;"剑川县老君山镇中心学校"</f>
        <v>单位名称：剑川县老君山镇中心学校</v>
      </c>
      <c r="T3" s="185" t="s">
        <v>18</v>
      </c>
    </row>
    <row r="4" ht="21.75" customHeight="1" spans="1:20">
      <c r="A4" s="211" t="s">
        <v>69</v>
      </c>
      <c r="B4" s="212" t="s">
        <v>70</v>
      </c>
      <c r="C4" s="212" t="s">
        <v>71</v>
      </c>
      <c r="D4" s="213" t="s">
        <v>72</v>
      </c>
      <c r="E4" s="213"/>
      <c r="F4" s="213"/>
      <c r="G4" s="213"/>
      <c r="H4" s="213"/>
      <c r="I4" s="214"/>
      <c r="J4" s="213"/>
      <c r="K4" s="213"/>
      <c r="L4" s="213"/>
      <c r="M4" s="213"/>
      <c r="N4" s="215"/>
      <c r="O4" s="213" t="s">
        <v>60</v>
      </c>
      <c r="P4" s="213"/>
      <c r="Q4" s="213"/>
      <c r="R4" s="213"/>
      <c r="S4" s="213"/>
      <c r="T4" s="215"/>
    </row>
    <row r="5" ht="27" customHeight="1" spans="1:20">
      <c r="A5" s="216"/>
      <c r="B5" s="217"/>
      <c r="C5" s="217"/>
      <c r="D5" s="217" t="s">
        <v>73</v>
      </c>
      <c r="E5" s="217" t="s">
        <v>74</v>
      </c>
      <c r="F5" s="217" t="s">
        <v>75</v>
      </c>
      <c r="G5" s="217" t="s">
        <v>76</v>
      </c>
      <c r="H5" s="217" t="s">
        <v>77</v>
      </c>
      <c r="I5" s="218" t="s">
        <v>78</v>
      </c>
      <c r="J5" s="219"/>
      <c r="K5" s="219"/>
      <c r="L5" s="219"/>
      <c r="M5" s="219"/>
      <c r="N5" s="220"/>
      <c r="O5" s="217" t="s">
        <v>73</v>
      </c>
      <c r="P5" s="217" t="s">
        <v>74</v>
      </c>
      <c r="Q5" s="217" t="s">
        <v>75</v>
      </c>
      <c r="R5" s="217" t="s">
        <v>76</v>
      </c>
      <c r="S5" s="217" t="s">
        <v>77</v>
      </c>
      <c r="T5" s="217" t="s">
        <v>79</v>
      </c>
    </row>
    <row r="6" ht="30" customHeight="1" spans="1:20">
      <c r="A6" s="221"/>
      <c r="B6" s="222"/>
      <c r="C6" s="223"/>
      <c r="D6" s="223"/>
      <c r="E6" s="223"/>
      <c r="F6" s="223"/>
      <c r="G6" s="223"/>
      <c r="H6" s="223"/>
      <c r="I6" s="224" t="s">
        <v>73</v>
      </c>
      <c r="J6" s="220" t="s">
        <v>80</v>
      </c>
      <c r="K6" s="220" t="s">
        <v>81</v>
      </c>
      <c r="L6" s="220" t="s">
        <v>82</v>
      </c>
      <c r="M6" s="220" t="s">
        <v>83</v>
      </c>
      <c r="N6" s="220" t="s">
        <v>84</v>
      </c>
      <c r="O6" s="225"/>
      <c r="P6" s="225"/>
      <c r="Q6" s="225"/>
      <c r="R6" s="225"/>
      <c r="S6" s="225"/>
      <c r="T6" s="223"/>
    </row>
    <row r="7" ht="15" customHeight="1" spans="1:20">
      <c r="A7" s="123">
        <v>1</v>
      </c>
      <c r="B7" s="123">
        <v>2</v>
      </c>
      <c r="C7" s="123" t="s">
        <v>85</v>
      </c>
      <c r="D7" s="123" t="s">
        <v>86</v>
      </c>
      <c r="E7" s="123">
        <v>5</v>
      </c>
      <c r="F7" s="123">
        <v>6</v>
      </c>
      <c r="G7" s="123">
        <v>7</v>
      </c>
      <c r="H7" s="123">
        <v>8</v>
      </c>
      <c r="I7" s="123" t="s">
        <v>87</v>
      </c>
      <c r="J7" s="123">
        <v>10</v>
      </c>
      <c r="K7" s="123">
        <v>11</v>
      </c>
      <c r="L7" s="123">
        <v>12</v>
      </c>
      <c r="M7" s="123">
        <v>13</v>
      </c>
      <c r="N7" s="123">
        <v>14</v>
      </c>
      <c r="O7" s="123" t="s">
        <v>88</v>
      </c>
      <c r="P7" s="123">
        <v>16</v>
      </c>
      <c r="Q7" s="123">
        <v>17</v>
      </c>
      <c r="R7" s="123">
        <v>18</v>
      </c>
      <c r="S7" s="123">
        <v>19</v>
      </c>
      <c r="T7" s="123">
        <v>20</v>
      </c>
    </row>
    <row r="8" ht="18" customHeight="1" spans="1:20">
      <c r="A8" s="31" t="s">
        <v>89</v>
      </c>
      <c r="B8" s="31" t="s">
        <v>90</v>
      </c>
      <c r="C8" s="21">
        <v>30241017.05</v>
      </c>
      <c r="D8" s="21">
        <v>26416027.51</v>
      </c>
      <c r="E8" s="21">
        <v>25264027.51</v>
      </c>
      <c r="F8" s="21"/>
      <c r="G8" s="21"/>
      <c r="H8" s="21"/>
      <c r="I8" s="21">
        <v>1152000</v>
      </c>
      <c r="J8" s="21"/>
      <c r="K8" s="21"/>
      <c r="L8" s="21"/>
      <c r="M8" s="21"/>
      <c r="N8" s="21">
        <v>1152000</v>
      </c>
      <c r="O8" s="21">
        <v>3824989.54</v>
      </c>
      <c r="P8" s="21">
        <v>3819695.92</v>
      </c>
      <c r="Q8" s="21">
        <v>5293.62</v>
      </c>
      <c r="R8" s="21"/>
      <c r="S8" s="21"/>
      <c r="T8" s="21"/>
    </row>
    <row r="9" ht="18" customHeight="1" spans="1:20">
      <c r="A9" s="35" t="s">
        <v>71</v>
      </c>
      <c r="B9" s="226"/>
      <c r="C9" s="18">
        <v>30241017.05</v>
      </c>
      <c r="D9" s="18">
        <v>26416027.51</v>
      </c>
      <c r="E9" s="18">
        <v>25264027.51</v>
      </c>
      <c r="F9" s="18"/>
      <c r="G9" s="18"/>
      <c r="H9" s="18"/>
      <c r="I9" s="18">
        <v>1152000</v>
      </c>
      <c r="J9" s="18"/>
      <c r="K9" s="18"/>
      <c r="L9" s="18"/>
      <c r="M9" s="18"/>
      <c r="N9" s="18">
        <v>1152000</v>
      </c>
      <c r="O9" s="18">
        <v>3824989.54</v>
      </c>
      <c r="P9" s="18">
        <v>3819695.92</v>
      </c>
      <c r="Q9" s="18">
        <v>5293.62</v>
      </c>
      <c r="R9" s="18"/>
      <c r="S9" s="18"/>
      <c r="T9" s="18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4"/>
  <sheetViews>
    <sheetView showZeros="0" workbookViewId="0">
      <pane xSplit="2" ySplit="8" topLeftCell="C24" activePane="bottomRight" state="frozen"/>
      <selection/>
      <selection pane="topRight"/>
      <selection pane="bottomLeft"/>
      <selection pane="bottomRight" activeCell="C9" sqref="C9"/>
    </sheetView>
  </sheetViews>
  <sheetFormatPr defaultColWidth="9.125" defaultRowHeight="14.25" customHeight="1"/>
  <cols>
    <col min="1" max="1" width="13.875" customWidth="1"/>
    <col min="2" max="2" width="34.625" customWidth="1"/>
    <col min="3" max="8" width="19.125" customWidth="1"/>
    <col min="9" max="10" width="19" customWidth="1"/>
    <col min="11" max="11" width="18.875" customWidth="1"/>
    <col min="12" max="13" width="19" customWidth="1"/>
    <col min="14" max="16" width="18.875" customWidth="1"/>
    <col min="17" max="23" width="19" customWidth="1"/>
  </cols>
  <sheetData>
    <row r="1" ht="19.5" customHeight="1" spans="1:23">
      <c r="D1" s="194"/>
      <c r="E1" s="194"/>
      <c r="F1" s="194"/>
      <c r="J1" s="194"/>
      <c r="L1" s="194"/>
      <c r="Q1" s="177"/>
      <c r="R1" s="177"/>
      <c r="S1" s="177"/>
      <c r="T1" s="177"/>
      <c r="U1" s="177"/>
      <c r="V1" s="177"/>
      <c r="W1" s="177"/>
    </row>
    <row r="2" ht="42" customHeight="1" spans="1:23">
      <c r="A2" s="195" t="s">
        <v>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ht="16.7" customHeight="1" spans="1:23">
      <c r="A3" s="196" t="str">
        <f>"单位名称："&amp;"剑川县老君山镇中心学校"</f>
        <v>单位名称：剑川县老君山镇中心学校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/>
      <c r="P3" s="197"/>
      <c r="Q3" s="198"/>
      <c r="R3" s="198"/>
      <c r="S3" s="198"/>
      <c r="T3" s="198"/>
      <c r="U3" s="198"/>
      <c r="V3" s="198"/>
      <c r="W3" s="198" t="s">
        <v>91</v>
      </c>
    </row>
    <row r="4" ht="19.5" customHeight="1" spans="1:23">
      <c r="A4" s="199" t="s">
        <v>92</v>
      </c>
      <c r="B4" s="199" t="s">
        <v>93</v>
      </c>
      <c r="C4" s="200" t="s">
        <v>94</v>
      </c>
      <c r="D4" s="201"/>
      <c r="E4" s="202" t="s">
        <v>95</v>
      </c>
      <c r="F4" s="202"/>
      <c r="G4" s="203"/>
      <c r="H4" s="204"/>
      <c r="I4" s="199"/>
      <c r="J4" s="199"/>
      <c r="K4" s="199"/>
      <c r="L4" s="202"/>
      <c r="M4" s="203"/>
      <c r="N4" s="203"/>
      <c r="O4" s="203"/>
      <c r="P4" s="203"/>
      <c r="Q4" s="204"/>
      <c r="R4" s="204" t="s">
        <v>96</v>
      </c>
      <c r="S4" s="204"/>
      <c r="T4" s="204"/>
      <c r="U4" s="204"/>
      <c r="V4" s="204"/>
      <c r="W4" s="204"/>
    </row>
    <row r="5" ht="19.5" customHeight="1" spans="1:23">
      <c r="A5" s="199" t="s">
        <v>92</v>
      </c>
      <c r="B5" s="199" t="s">
        <v>93</v>
      </c>
      <c r="C5" s="205" t="s">
        <v>71</v>
      </c>
      <c r="D5" s="11" t="s">
        <v>97</v>
      </c>
      <c r="E5" s="202" t="s">
        <v>73</v>
      </c>
      <c r="F5" s="202" t="s">
        <v>74</v>
      </c>
      <c r="G5" s="203"/>
      <c r="H5" s="204"/>
      <c r="I5" s="199" t="s">
        <v>75</v>
      </c>
      <c r="J5" s="199" t="s">
        <v>76</v>
      </c>
      <c r="K5" s="199" t="s">
        <v>98</v>
      </c>
      <c r="L5" s="202" t="s">
        <v>78</v>
      </c>
      <c r="M5" s="203"/>
      <c r="N5" s="203"/>
      <c r="O5" s="203"/>
      <c r="P5" s="203"/>
      <c r="Q5" s="204"/>
      <c r="R5" s="204" t="s">
        <v>73</v>
      </c>
      <c r="S5" s="204" t="s">
        <v>74</v>
      </c>
      <c r="T5" s="204" t="s">
        <v>75</v>
      </c>
      <c r="U5" s="204" t="s">
        <v>76</v>
      </c>
      <c r="V5" s="204" t="s">
        <v>77</v>
      </c>
      <c r="W5" s="204" t="s">
        <v>78</v>
      </c>
    </row>
    <row r="6" ht="33.75" customHeight="1" spans="1:23">
      <c r="A6" s="206"/>
      <c r="B6" s="206"/>
      <c r="C6" s="205"/>
      <c r="D6" s="11" t="s">
        <v>99</v>
      </c>
      <c r="E6" s="11"/>
      <c r="F6" s="11" t="s">
        <v>73</v>
      </c>
      <c r="G6" s="9" t="s">
        <v>100</v>
      </c>
      <c r="H6" s="9" t="s">
        <v>101</v>
      </c>
      <c r="I6" s="206"/>
      <c r="J6" s="206"/>
      <c r="K6" s="206"/>
      <c r="L6" s="11" t="s">
        <v>73</v>
      </c>
      <c r="M6" s="160" t="s">
        <v>102</v>
      </c>
      <c r="N6" s="207" t="s">
        <v>103</v>
      </c>
      <c r="O6" s="207" t="s">
        <v>104</v>
      </c>
      <c r="P6" s="207" t="s">
        <v>105</v>
      </c>
      <c r="Q6" s="207" t="s">
        <v>106</v>
      </c>
      <c r="R6" s="160"/>
      <c r="S6" s="160"/>
      <c r="T6" s="160"/>
      <c r="U6" s="160"/>
      <c r="V6" s="160"/>
      <c r="W6" s="160"/>
    </row>
    <row r="7" ht="19.5" customHeight="1" spans="1:23">
      <c r="A7" s="208">
        <v>1</v>
      </c>
      <c r="B7" s="208">
        <v>2</v>
      </c>
      <c r="C7" s="164" t="s">
        <v>107</v>
      </c>
      <c r="D7" s="164" t="s">
        <v>108</v>
      </c>
      <c r="E7" s="164" t="s">
        <v>109</v>
      </c>
      <c r="F7" s="164" t="s">
        <v>110</v>
      </c>
      <c r="G7" s="164">
        <v>7</v>
      </c>
      <c r="H7" s="164">
        <v>8</v>
      </c>
      <c r="I7" s="164">
        <v>9</v>
      </c>
      <c r="J7" s="164">
        <v>10</v>
      </c>
      <c r="K7" s="164">
        <v>11</v>
      </c>
      <c r="L7" s="164" t="s">
        <v>111</v>
      </c>
      <c r="M7" s="164">
        <v>13</v>
      </c>
      <c r="N7" s="164">
        <v>14</v>
      </c>
      <c r="O7" s="164">
        <v>15</v>
      </c>
      <c r="P7" s="164">
        <v>16</v>
      </c>
      <c r="Q7" s="164">
        <v>17</v>
      </c>
      <c r="R7" s="164" t="s">
        <v>112</v>
      </c>
      <c r="S7" s="164">
        <v>19</v>
      </c>
      <c r="T7" s="164">
        <v>20</v>
      </c>
      <c r="U7" s="164">
        <v>21</v>
      </c>
      <c r="V7" s="164">
        <v>22</v>
      </c>
      <c r="W7" s="164">
        <v>23</v>
      </c>
    </row>
    <row r="8" ht="21.75" customHeight="1" spans="1:23">
      <c r="A8" s="51" t="s">
        <v>113</v>
      </c>
      <c r="B8" s="51" t="s">
        <v>114</v>
      </c>
      <c r="C8" s="54">
        <v>24123513.88</v>
      </c>
      <c r="D8" s="54">
        <v>22971513.88</v>
      </c>
      <c r="E8" s="54">
        <v>20303817.96</v>
      </c>
      <c r="F8" s="54">
        <v>19151817.96</v>
      </c>
      <c r="G8" s="54">
        <v>18763188.04</v>
      </c>
      <c r="H8" s="54">
        <v>388629.92</v>
      </c>
      <c r="I8" s="54"/>
      <c r="J8" s="54"/>
      <c r="K8" s="54"/>
      <c r="L8" s="54">
        <v>1152000</v>
      </c>
      <c r="M8" s="54"/>
      <c r="N8" s="54"/>
      <c r="O8" s="54"/>
      <c r="P8" s="54"/>
      <c r="Q8" s="54">
        <v>1152000</v>
      </c>
      <c r="R8" s="54">
        <v>3819695.92</v>
      </c>
      <c r="S8" s="54">
        <v>3819695.92</v>
      </c>
      <c r="T8" s="54"/>
      <c r="U8" s="54"/>
      <c r="V8" s="54"/>
      <c r="W8" s="54"/>
    </row>
    <row r="9" ht="21.75" customHeight="1" spans="1:23">
      <c r="A9" s="209" t="s">
        <v>115</v>
      </c>
      <c r="B9" s="209" t="s">
        <v>116</v>
      </c>
      <c r="C9" s="54">
        <v>23409109.88</v>
      </c>
      <c r="D9" s="54">
        <v>22257109.88</v>
      </c>
      <c r="E9" s="54">
        <v>19667649.96</v>
      </c>
      <c r="F9" s="54">
        <v>18515649.96</v>
      </c>
      <c r="G9" s="54">
        <v>18133068.04</v>
      </c>
      <c r="H9" s="54">
        <v>382581.92</v>
      </c>
      <c r="I9" s="54"/>
      <c r="J9" s="54"/>
      <c r="K9" s="54"/>
      <c r="L9" s="54">
        <v>1152000</v>
      </c>
      <c r="M9" s="54"/>
      <c r="N9" s="54"/>
      <c r="O9" s="54"/>
      <c r="P9" s="54"/>
      <c r="Q9" s="54">
        <v>1152000</v>
      </c>
      <c r="R9" s="54">
        <v>3741459.92</v>
      </c>
      <c r="S9" s="54">
        <v>3741459.92</v>
      </c>
      <c r="T9" s="54"/>
      <c r="U9" s="54"/>
      <c r="V9" s="54"/>
      <c r="W9" s="54"/>
    </row>
    <row r="10" ht="21.75" customHeight="1" spans="1:23">
      <c r="A10" s="210" t="s">
        <v>117</v>
      </c>
      <c r="B10" s="210" t="s">
        <v>118</v>
      </c>
      <c r="C10" s="54">
        <v>2435172.55</v>
      </c>
      <c r="D10" s="54">
        <v>2235172.55</v>
      </c>
      <c r="E10" s="54">
        <v>871457.88</v>
      </c>
      <c r="F10" s="54">
        <v>671457.88</v>
      </c>
      <c r="G10" s="54">
        <v>517981.88</v>
      </c>
      <c r="H10" s="54">
        <v>153476</v>
      </c>
      <c r="I10" s="54"/>
      <c r="J10" s="54"/>
      <c r="K10" s="54"/>
      <c r="L10" s="54">
        <v>200000</v>
      </c>
      <c r="M10" s="54"/>
      <c r="N10" s="54"/>
      <c r="O10" s="54"/>
      <c r="P10" s="54"/>
      <c r="Q10" s="54">
        <v>200000</v>
      </c>
      <c r="R10" s="54">
        <v>1563714.67</v>
      </c>
      <c r="S10" s="54">
        <v>1563714.67</v>
      </c>
      <c r="T10" s="54"/>
      <c r="U10" s="54"/>
      <c r="V10" s="54"/>
      <c r="W10" s="54"/>
    </row>
    <row r="11" ht="21.75" customHeight="1" spans="1:23">
      <c r="A11" s="210" t="s">
        <v>119</v>
      </c>
      <c r="B11" s="210" t="s">
        <v>120</v>
      </c>
      <c r="C11" s="54">
        <v>11057730.12</v>
      </c>
      <c r="D11" s="54">
        <v>10835730.12</v>
      </c>
      <c r="E11" s="54">
        <v>10422379.39</v>
      </c>
      <c r="F11" s="54">
        <v>10200379.39</v>
      </c>
      <c r="G11" s="54">
        <v>10115921.47</v>
      </c>
      <c r="H11" s="54">
        <v>84457.92</v>
      </c>
      <c r="I11" s="54"/>
      <c r="J11" s="54"/>
      <c r="K11" s="54"/>
      <c r="L11" s="54">
        <v>222000</v>
      </c>
      <c r="M11" s="54"/>
      <c r="N11" s="54"/>
      <c r="O11" s="54"/>
      <c r="P11" s="54"/>
      <c r="Q11" s="54">
        <v>222000</v>
      </c>
      <c r="R11" s="54">
        <v>635350.73</v>
      </c>
      <c r="S11" s="54">
        <v>635350.73</v>
      </c>
      <c r="T11" s="54"/>
      <c r="U11" s="54"/>
      <c r="V11" s="54"/>
      <c r="W11" s="54"/>
    </row>
    <row r="12" ht="21.75" customHeight="1" spans="1:23">
      <c r="A12" s="210" t="s">
        <v>121</v>
      </c>
      <c r="B12" s="210" t="s">
        <v>122</v>
      </c>
      <c r="C12" s="54">
        <v>9916207.21</v>
      </c>
      <c r="D12" s="54">
        <v>9186207.21</v>
      </c>
      <c r="E12" s="54">
        <v>8373812.69</v>
      </c>
      <c r="F12" s="54">
        <v>7643812.69</v>
      </c>
      <c r="G12" s="54">
        <v>7499164.69</v>
      </c>
      <c r="H12" s="54">
        <v>144648</v>
      </c>
      <c r="I12" s="54"/>
      <c r="J12" s="54"/>
      <c r="K12" s="54"/>
      <c r="L12" s="54">
        <v>730000</v>
      </c>
      <c r="M12" s="54"/>
      <c r="N12" s="54"/>
      <c r="O12" s="54"/>
      <c r="P12" s="54"/>
      <c r="Q12" s="54">
        <v>730000</v>
      </c>
      <c r="R12" s="54">
        <v>1542394.52</v>
      </c>
      <c r="S12" s="54">
        <v>1542394.52</v>
      </c>
      <c r="T12" s="54"/>
      <c r="U12" s="54"/>
      <c r="V12" s="54"/>
      <c r="W12" s="54"/>
    </row>
    <row r="13" ht="21.75" customHeight="1" spans="1:23">
      <c r="A13" s="209" t="s">
        <v>123</v>
      </c>
      <c r="B13" s="209" t="s">
        <v>124</v>
      </c>
      <c r="C13" s="54">
        <v>84284</v>
      </c>
      <c r="D13" s="54">
        <v>84284</v>
      </c>
      <c r="E13" s="54">
        <v>6048</v>
      </c>
      <c r="F13" s="54">
        <v>6048</v>
      </c>
      <c r="G13" s="54"/>
      <c r="H13" s="54">
        <v>6048</v>
      </c>
      <c r="I13" s="54"/>
      <c r="J13" s="54"/>
      <c r="K13" s="54"/>
      <c r="L13" s="54"/>
      <c r="M13" s="54"/>
      <c r="N13" s="54"/>
      <c r="O13" s="54"/>
      <c r="P13" s="54"/>
      <c r="Q13" s="54"/>
      <c r="R13" s="54">
        <v>78236</v>
      </c>
      <c r="S13" s="54">
        <v>78236</v>
      </c>
      <c r="T13" s="54"/>
      <c r="U13" s="54"/>
      <c r="V13" s="54"/>
      <c r="W13" s="54"/>
    </row>
    <row r="14" ht="21.75" customHeight="1" spans="1:23">
      <c r="A14" s="210" t="s">
        <v>125</v>
      </c>
      <c r="B14" s="210" t="s">
        <v>126</v>
      </c>
      <c r="C14" s="54">
        <v>84284</v>
      </c>
      <c r="D14" s="54">
        <v>84284</v>
      </c>
      <c r="E14" s="54">
        <v>6048</v>
      </c>
      <c r="F14" s="54">
        <v>6048</v>
      </c>
      <c r="G14" s="54"/>
      <c r="H14" s="54">
        <v>6048</v>
      </c>
      <c r="I14" s="54"/>
      <c r="J14" s="54"/>
      <c r="K14" s="54"/>
      <c r="L14" s="54"/>
      <c r="M14" s="54"/>
      <c r="N14" s="54"/>
      <c r="O14" s="54"/>
      <c r="P14" s="54"/>
      <c r="Q14" s="54"/>
      <c r="R14" s="54">
        <v>78236</v>
      </c>
      <c r="S14" s="54">
        <v>78236</v>
      </c>
      <c r="T14" s="54"/>
      <c r="U14" s="54"/>
      <c r="V14" s="54"/>
      <c r="W14" s="54"/>
    </row>
    <row r="15" ht="21.75" customHeight="1" spans="1:23">
      <c r="A15" s="209" t="s">
        <v>127</v>
      </c>
      <c r="B15" s="209" t="s">
        <v>128</v>
      </c>
      <c r="C15" s="54">
        <v>630120</v>
      </c>
      <c r="D15" s="54">
        <v>630120</v>
      </c>
      <c r="E15" s="54">
        <v>630120</v>
      </c>
      <c r="F15" s="54">
        <v>630120</v>
      </c>
      <c r="G15" s="54">
        <v>630120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ht="21.75" customHeight="1" spans="1:23">
      <c r="A16" s="210" t="s">
        <v>129</v>
      </c>
      <c r="B16" s="210" t="s">
        <v>130</v>
      </c>
      <c r="C16" s="54">
        <v>630120</v>
      </c>
      <c r="D16" s="54">
        <v>630120</v>
      </c>
      <c r="E16" s="54">
        <v>630120</v>
      </c>
      <c r="F16" s="54">
        <v>630120</v>
      </c>
      <c r="G16" s="54">
        <v>630120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ht="21.75" customHeight="1" spans="1:23">
      <c r="A17" s="51" t="s">
        <v>131</v>
      </c>
      <c r="B17" s="51" t="s">
        <v>132</v>
      </c>
      <c r="C17" s="54">
        <v>2923065.12</v>
      </c>
      <c r="D17" s="54">
        <v>2923065.12</v>
      </c>
      <c r="E17" s="54">
        <v>2923065.12</v>
      </c>
      <c r="F17" s="54">
        <v>2923065.12</v>
      </c>
      <c r="G17" s="54">
        <v>2872497.12</v>
      </c>
      <c r="H17" s="54">
        <v>50568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ht="21.75" customHeight="1" spans="1:23">
      <c r="A18" s="209" t="s">
        <v>133</v>
      </c>
      <c r="B18" s="209" t="s">
        <v>134</v>
      </c>
      <c r="C18" s="54">
        <v>2872497.12</v>
      </c>
      <c r="D18" s="54">
        <v>2872497.12</v>
      </c>
      <c r="E18" s="54">
        <v>2872497.12</v>
      </c>
      <c r="F18" s="54">
        <v>2872497.12</v>
      </c>
      <c r="G18" s="54">
        <v>2872497.12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ht="21.75" customHeight="1" spans="1:23">
      <c r="A19" s="210" t="s">
        <v>135</v>
      </c>
      <c r="B19" s="210" t="s">
        <v>136</v>
      </c>
      <c r="C19" s="54">
        <v>25200</v>
      </c>
      <c r="D19" s="54">
        <v>25200</v>
      </c>
      <c r="E19" s="54">
        <v>25200</v>
      </c>
      <c r="F19" s="54">
        <v>25200</v>
      </c>
      <c r="G19" s="54">
        <v>25200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ht="21.75" customHeight="1" spans="1:23">
      <c r="A20" s="210" t="s">
        <v>137</v>
      </c>
      <c r="B20" s="210" t="s">
        <v>138</v>
      </c>
      <c r="C20" s="54">
        <v>2607297.12</v>
      </c>
      <c r="D20" s="54">
        <v>2607297.12</v>
      </c>
      <c r="E20" s="54">
        <v>2607297.12</v>
      </c>
      <c r="F20" s="54">
        <v>2607297.12</v>
      </c>
      <c r="G20" s="54">
        <v>2607297.12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ht="21.75" customHeight="1" spans="1:23">
      <c r="A21" s="210" t="s">
        <v>139</v>
      </c>
      <c r="B21" s="210" t="s">
        <v>140</v>
      </c>
      <c r="C21" s="54">
        <v>240000</v>
      </c>
      <c r="D21" s="54">
        <v>240000</v>
      </c>
      <c r="E21" s="54">
        <v>240000</v>
      </c>
      <c r="F21" s="54">
        <v>240000</v>
      </c>
      <c r="G21" s="54">
        <v>240000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ht="21.75" customHeight="1" spans="1:23">
      <c r="A22" s="209" t="s">
        <v>141</v>
      </c>
      <c r="B22" s="209" t="s">
        <v>142</v>
      </c>
      <c r="C22" s="54">
        <v>50568</v>
      </c>
      <c r="D22" s="54">
        <v>50568</v>
      </c>
      <c r="E22" s="54">
        <v>50568</v>
      </c>
      <c r="F22" s="54">
        <v>50568</v>
      </c>
      <c r="G22" s="54"/>
      <c r="H22" s="54">
        <v>50568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ht="21.75" customHeight="1" spans="1:23">
      <c r="A23" s="210" t="s">
        <v>143</v>
      </c>
      <c r="B23" s="210" t="s">
        <v>144</v>
      </c>
      <c r="C23" s="54">
        <v>50568</v>
      </c>
      <c r="D23" s="54">
        <v>50568</v>
      </c>
      <c r="E23" s="54">
        <v>50568</v>
      </c>
      <c r="F23" s="54">
        <v>50568</v>
      </c>
      <c r="G23" s="54"/>
      <c r="H23" s="54">
        <v>50568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ht="21.75" customHeight="1" spans="1:23">
      <c r="A24" s="51" t="s">
        <v>145</v>
      </c>
      <c r="B24" s="51" t="s">
        <v>146</v>
      </c>
      <c r="C24" s="54">
        <v>1474752.43</v>
      </c>
      <c r="D24" s="54">
        <v>1474752.43</v>
      </c>
      <c r="E24" s="54">
        <v>1474752.43</v>
      </c>
      <c r="F24" s="54">
        <v>1474752.43</v>
      </c>
      <c r="G24" s="54">
        <v>1474752.43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ht="21.75" customHeight="1" spans="1:23">
      <c r="A25" s="209" t="s">
        <v>147</v>
      </c>
      <c r="B25" s="209" t="s">
        <v>148</v>
      </c>
      <c r="C25" s="54">
        <v>1474752.43</v>
      </c>
      <c r="D25" s="54">
        <v>1474752.43</v>
      </c>
      <c r="E25" s="54">
        <v>1474752.43</v>
      </c>
      <c r="F25" s="54">
        <v>1474752.43</v>
      </c>
      <c r="G25" s="54">
        <v>1474752.43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ht="21.75" customHeight="1" spans="1:23">
      <c r="A26" s="210" t="s">
        <v>149</v>
      </c>
      <c r="B26" s="210" t="s">
        <v>150</v>
      </c>
      <c r="C26" s="54">
        <v>1401422.2</v>
      </c>
      <c r="D26" s="54">
        <v>1401422.2</v>
      </c>
      <c r="E26" s="54">
        <v>1401422.2</v>
      </c>
      <c r="F26" s="54">
        <v>1401422.2</v>
      </c>
      <c r="G26" s="54">
        <v>1401422.2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ht="21.75" customHeight="1" spans="1:23">
      <c r="A27" s="210" t="s">
        <v>151</v>
      </c>
      <c r="B27" s="210" t="s">
        <v>152</v>
      </c>
      <c r="C27" s="54">
        <v>73330.23</v>
      </c>
      <c r="D27" s="54">
        <v>73330.23</v>
      </c>
      <c r="E27" s="54">
        <v>73330.23</v>
      </c>
      <c r="F27" s="54">
        <v>73330.23</v>
      </c>
      <c r="G27" s="54">
        <v>73330.23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</row>
    <row r="28" ht="21.75" customHeight="1" spans="1:23">
      <c r="A28" s="51" t="s">
        <v>153</v>
      </c>
      <c r="B28" s="51" t="s">
        <v>154</v>
      </c>
      <c r="C28" s="54">
        <v>1714392</v>
      </c>
      <c r="D28" s="54">
        <v>1714392</v>
      </c>
      <c r="E28" s="54">
        <v>1714392</v>
      </c>
      <c r="F28" s="54">
        <v>1714392</v>
      </c>
      <c r="G28" s="54">
        <v>1714392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ht="21.75" customHeight="1" spans="1:23">
      <c r="A29" s="209" t="s">
        <v>155</v>
      </c>
      <c r="B29" s="209" t="s">
        <v>156</v>
      </c>
      <c r="C29" s="54">
        <v>1714392</v>
      </c>
      <c r="D29" s="54">
        <v>1714392</v>
      </c>
      <c r="E29" s="54">
        <v>1714392</v>
      </c>
      <c r="F29" s="54">
        <v>1714392</v>
      </c>
      <c r="G29" s="54">
        <v>1714392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ht="21.75" customHeight="1" spans="1:23">
      <c r="A30" s="210" t="s">
        <v>157</v>
      </c>
      <c r="B30" s="210" t="s">
        <v>158</v>
      </c>
      <c r="C30" s="54">
        <v>1714392</v>
      </c>
      <c r="D30" s="54">
        <v>1714392</v>
      </c>
      <c r="E30" s="54">
        <v>1714392</v>
      </c>
      <c r="F30" s="54">
        <v>1714392</v>
      </c>
      <c r="G30" s="54">
        <v>1714392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  <row r="31" ht="21.75" customHeight="1" spans="1:23">
      <c r="A31" s="51" t="s">
        <v>159</v>
      </c>
      <c r="B31" s="51" t="s">
        <v>160</v>
      </c>
      <c r="C31" s="54">
        <v>5293.62</v>
      </c>
      <c r="D31" s="54">
        <v>5293.62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>
        <v>5293.62</v>
      </c>
      <c r="S31" s="54"/>
      <c r="T31" s="54">
        <v>5293.62</v>
      </c>
      <c r="U31" s="54"/>
      <c r="V31" s="54"/>
      <c r="W31" s="54"/>
    </row>
    <row r="32" ht="21.75" customHeight="1" spans="1:23">
      <c r="A32" s="209" t="s">
        <v>161</v>
      </c>
      <c r="B32" s="209" t="s">
        <v>162</v>
      </c>
      <c r="C32" s="54">
        <v>5293.62</v>
      </c>
      <c r="D32" s="54">
        <v>5293.62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>
        <v>5293.62</v>
      </c>
      <c r="S32" s="54"/>
      <c r="T32" s="54">
        <v>5293.62</v>
      </c>
      <c r="U32" s="54"/>
      <c r="V32" s="54"/>
      <c r="W32" s="54"/>
    </row>
    <row r="33" ht="21.75" customHeight="1" spans="1:23">
      <c r="A33" s="210" t="s">
        <v>163</v>
      </c>
      <c r="B33" s="210" t="s">
        <v>164</v>
      </c>
      <c r="C33" s="54">
        <v>5293.62</v>
      </c>
      <c r="D33" s="54">
        <v>5293.62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>
        <v>5293.62</v>
      </c>
      <c r="S33" s="54"/>
      <c r="T33" s="54">
        <v>5293.62</v>
      </c>
      <c r="U33" s="54"/>
      <c r="V33" s="54"/>
      <c r="W33" s="54"/>
    </row>
    <row r="34" ht="21.75" customHeight="1" spans="1:23">
      <c r="A34" s="48" t="s">
        <v>71</v>
      </c>
      <c r="B34" s="48" t="s">
        <v>165</v>
      </c>
      <c r="C34" s="50">
        <v>30241017.05</v>
      </c>
      <c r="D34" s="50">
        <v>29089017.05</v>
      </c>
      <c r="E34" s="50">
        <v>26416027.51</v>
      </c>
      <c r="F34" s="50">
        <v>25264027.51</v>
      </c>
      <c r="G34" s="50">
        <v>24824829.59</v>
      </c>
      <c r="H34" s="50">
        <v>439197.92</v>
      </c>
      <c r="I34" s="50"/>
      <c r="J34" s="50"/>
      <c r="K34" s="50"/>
      <c r="L34" s="50">
        <v>1152000</v>
      </c>
      <c r="M34" s="50"/>
      <c r="N34" s="50"/>
      <c r="O34" s="50"/>
      <c r="P34" s="50"/>
      <c r="Q34" s="50">
        <v>1152000</v>
      </c>
      <c r="R34" s="50">
        <v>3824989.54</v>
      </c>
      <c r="S34" s="50">
        <v>3819695.92</v>
      </c>
      <c r="T34" s="50">
        <v>5293.62</v>
      </c>
      <c r="U34" s="50"/>
      <c r="V34" s="50"/>
      <c r="W34" s="50"/>
    </row>
  </sheetData>
  <mergeCells count="21">
    <mergeCell ref="A2:W2"/>
    <mergeCell ref="A3:N3"/>
    <mergeCell ref="E4:Q4"/>
    <mergeCell ref="R4:W4"/>
    <mergeCell ref="F5:H5"/>
    <mergeCell ref="L5:Q5"/>
    <mergeCell ref="A34:B34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xSplit="2" ySplit="6" topLeftCell="C14" activePane="bottomRight" state="frozen"/>
      <selection/>
      <selection pane="topRight"/>
      <selection pane="bottomLeft"/>
      <selection pane="bottomRight" activeCell="C7" sqref="C7"/>
    </sheetView>
  </sheetViews>
  <sheetFormatPr defaultColWidth="8.625" defaultRowHeight="12.75" customHeight="1" outlineLevelCol="3"/>
  <cols>
    <col min="1" max="1" width="35.625" customWidth="1"/>
    <col min="2" max="2" width="28.625" customWidth="1"/>
    <col min="3" max="3" width="35.625" customWidth="1"/>
    <col min="4" max="4" width="28.625" customWidth="1"/>
  </cols>
  <sheetData>
    <row r="1" ht="15" customHeight="1" spans="1:4">
      <c r="A1" s="166"/>
      <c r="B1" s="185"/>
      <c r="C1" s="185"/>
      <c r="D1" s="185"/>
    </row>
    <row r="2" ht="41.25" customHeight="1" spans="1:4">
      <c r="A2" s="247" t="s">
        <v>4</v>
      </c>
    </row>
    <row r="3" ht="17.25" customHeight="1" spans="1:4">
      <c r="A3" s="187" t="str">
        <f>"单位名称："&amp;"剑川县老君山镇中心学校"</f>
        <v>单位名称：剑川县老君山镇中心学校</v>
      </c>
      <c r="B3" s="188"/>
      <c r="D3" s="185" t="s">
        <v>18</v>
      </c>
    </row>
    <row r="4" ht="17.25" customHeight="1" spans="1:4">
      <c r="A4" s="189" t="s">
        <v>19</v>
      </c>
      <c r="B4" s="190"/>
      <c r="C4" s="189" t="s">
        <v>20</v>
      </c>
      <c r="D4" s="190"/>
    </row>
    <row r="5" ht="18.75" customHeight="1" spans="1:4">
      <c r="A5" s="189" t="s">
        <v>21</v>
      </c>
      <c r="B5" s="189" t="str">
        <f>"2026"&amp;"年"&amp;"预算数"</f>
        <v>2026年预算数</v>
      </c>
      <c r="C5" s="189" t="s">
        <v>166</v>
      </c>
      <c r="D5" s="189" t="str">
        <f>"2026"&amp;"年"&amp;"预算数"</f>
        <v>2026年预算数</v>
      </c>
    </row>
    <row r="6" ht="16.5" customHeight="1" spans="1:4">
      <c r="A6" s="191" t="s">
        <v>167</v>
      </c>
      <c r="B6" s="18">
        <v>25264027.51</v>
      </c>
      <c r="C6" s="191" t="s">
        <v>168</v>
      </c>
      <c r="D6" s="18">
        <v>29089017.05</v>
      </c>
    </row>
    <row r="7" ht="16.5" customHeight="1" spans="1:4">
      <c r="A7" s="192" t="s">
        <v>169</v>
      </c>
      <c r="B7" s="21">
        <v>25264027.51</v>
      </c>
      <c r="C7" s="192" t="s">
        <v>170</v>
      </c>
      <c r="D7" s="21"/>
    </row>
    <row r="8" ht="16.5" customHeight="1" spans="1:4">
      <c r="A8" s="192" t="s">
        <v>171</v>
      </c>
      <c r="B8" s="21"/>
      <c r="C8" s="192" t="s">
        <v>172</v>
      </c>
      <c r="D8" s="21"/>
    </row>
    <row r="9" ht="16.5" customHeight="1" spans="1:4">
      <c r="A9" s="192" t="s">
        <v>173</v>
      </c>
      <c r="B9" s="21"/>
      <c r="C9" s="192" t="s">
        <v>174</v>
      </c>
      <c r="D9" s="21"/>
    </row>
    <row r="10" ht="16.5" customHeight="1" spans="1:4">
      <c r="C10" s="192" t="s">
        <v>175</v>
      </c>
      <c r="D10" s="21"/>
    </row>
    <row r="11" ht="16.5" customHeight="1" spans="1:4">
      <c r="A11" s="191" t="s">
        <v>176</v>
      </c>
      <c r="B11" s="18">
        <v>3824989.54</v>
      </c>
      <c r="C11" s="192" t="s">
        <v>177</v>
      </c>
      <c r="D11" s="21">
        <v>22971513.88</v>
      </c>
    </row>
    <row r="12" ht="16.5" customHeight="1" spans="1:4">
      <c r="A12" s="192" t="s">
        <v>169</v>
      </c>
      <c r="B12" s="21">
        <v>3819695.92</v>
      </c>
      <c r="C12" s="134" t="s">
        <v>178</v>
      </c>
      <c r="D12" s="21"/>
    </row>
    <row r="13" ht="16.5" customHeight="1" spans="1:4">
      <c r="A13" s="193" t="s">
        <v>171</v>
      </c>
      <c r="B13" s="21">
        <v>5293.62</v>
      </c>
      <c r="C13" s="134" t="s">
        <v>179</v>
      </c>
      <c r="D13" s="21"/>
    </row>
    <row r="14" ht="16.5" customHeight="1" spans="1:4">
      <c r="A14" s="193" t="s">
        <v>173</v>
      </c>
      <c r="B14" s="21"/>
      <c r="C14" s="134" t="s">
        <v>180</v>
      </c>
      <c r="D14" s="21">
        <v>2923065.12</v>
      </c>
    </row>
    <row r="15" ht="16.5" customHeight="1" spans="1:4">
      <c r="A15" s="114"/>
      <c r="B15" s="21"/>
      <c r="C15" s="134" t="s">
        <v>181</v>
      </c>
      <c r="D15" s="21">
        <v>1474752.43</v>
      </c>
    </row>
    <row r="16" ht="16.5" customHeight="1" spans="1:4">
      <c r="A16" s="114"/>
      <c r="B16" s="21"/>
      <c r="C16" s="134" t="s">
        <v>182</v>
      </c>
      <c r="D16" s="21"/>
    </row>
    <row r="17" ht="16.5" customHeight="1" spans="1:4">
      <c r="A17" s="114"/>
      <c r="B17" s="21"/>
      <c r="C17" s="134" t="s">
        <v>183</v>
      </c>
      <c r="D17" s="21"/>
    </row>
    <row r="18" ht="16.5" customHeight="1" spans="1:4">
      <c r="A18" s="114"/>
      <c r="B18" s="21"/>
      <c r="C18" s="134" t="s">
        <v>184</v>
      </c>
      <c r="D18" s="21"/>
    </row>
    <row r="19" ht="16.5" customHeight="1" spans="1:4">
      <c r="A19" s="114"/>
      <c r="B19" s="21"/>
      <c r="C19" s="134" t="s">
        <v>185</v>
      </c>
      <c r="D19" s="21"/>
    </row>
    <row r="20" ht="16.5" customHeight="1" spans="1:4">
      <c r="A20" s="114"/>
      <c r="B20" s="21"/>
      <c r="C20" s="134" t="s">
        <v>186</v>
      </c>
      <c r="D20" s="21"/>
    </row>
    <row r="21" ht="16.5" customHeight="1" spans="1:4">
      <c r="A21" s="114"/>
      <c r="B21" s="21"/>
      <c r="C21" s="134" t="s">
        <v>187</v>
      </c>
      <c r="D21" s="21"/>
    </row>
    <row r="22" ht="16.5" customHeight="1" spans="1:4">
      <c r="A22" s="114"/>
      <c r="B22" s="21"/>
      <c r="C22" s="134" t="s">
        <v>188</v>
      </c>
      <c r="D22" s="21"/>
    </row>
    <row r="23" ht="16.5" customHeight="1" spans="1:4">
      <c r="A23" s="114"/>
      <c r="B23" s="21"/>
      <c r="C23" s="134" t="s">
        <v>189</v>
      </c>
      <c r="D23" s="21"/>
    </row>
    <row r="24" ht="16.5" customHeight="1" spans="1:4">
      <c r="A24" s="114"/>
      <c r="B24" s="21"/>
      <c r="C24" s="134" t="s">
        <v>190</v>
      </c>
      <c r="D24" s="21"/>
    </row>
    <row r="25" ht="16.5" customHeight="1" spans="1:4">
      <c r="A25" s="114"/>
      <c r="B25" s="21"/>
      <c r="C25" s="134" t="s">
        <v>191</v>
      </c>
      <c r="D25" s="21">
        <v>1714392</v>
      </c>
    </row>
    <row r="26" ht="16.5" customHeight="1" spans="1:4">
      <c r="A26" s="114"/>
      <c r="B26" s="21"/>
      <c r="C26" s="134" t="s">
        <v>192</v>
      </c>
      <c r="D26" s="21"/>
    </row>
    <row r="27" ht="16.5" customHeight="1" spans="1:4">
      <c r="A27" s="114"/>
      <c r="B27" s="21"/>
      <c r="C27" s="134" t="s">
        <v>193</v>
      </c>
      <c r="D27" s="21"/>
    </row>
    <row r="28" ht="16.5" customHeight="1" spans="1:4">
      <c r="A28" s="114"/>
      <c r="B28" s="21"/>
      <c r="C28" s="134" t="s">
        <v>194</v>
      </c>
      <c r="D28" s="21"/>
    </row>
    <row r="29" ht="16.5" customHeight="1" spans="1:4">
      <c r="A29" s="114"/>
      <c r="B29" s="21"/>
      <c r="C29" s="193" t="s">
        <v>195</v>
      </c>
      <c r="D29" s="21"/>
    </row>
    <row r="30" ht="16.5" customHeight="1" spans="1:4">
      <c r="A30" s="114"/>
      <c r="B30" s="21"/>
      <c r="C30" s="134" t="s">
        <v>196</v>
      </c>
      <c r="D30" s="21"/>
    </row>
    <row r="31" ht="17.25" customHeight="1" spans="1:4">
      <c r="A31" s="114"/>
      <c r="B31" s="21"/>
      <c r="C31" s="134" t="s">
        <v>197</v>
      </c>
      <c r="D31" s="21">
        <v>5293.62</v>
      </c>
    </row>
    <row r="32" ht="16.5" customHeight="1" spans="1:4">
      <c r="A32" s="114"/>
      <c r="B32" s="21"/>
      <c r="C32" s="32"/>
      <c r="D32" s="21"/>
    </row>
    <row r="33" ht="16.5" customHeight="1" spans="1:4">
      <c r="A33" s="114"/>
      <c r="B33" s="21"/>
      <c r="C33" s="133" t="s">
        <v>198</v>
      </c>
      <c r="D33" s="18"/>
    </row>
    <row r="34" ht="15" customHeight="1" spans="1:4">
      <c r="A34" s="23" t="s">
        <v>199</v>
      </c>
      <c r="B34" s="18">
        <v>29089017.05</v>
      </c>
      <c r="C34" s="23" t="s">
        <v>200</v>
      </c>
      <c r="D34" s="18">
        <v>29089017.05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31"/>
  <sheetViews>
    <sheetView showZeros="0" workbookViewId="0">
      <pane xSplit="2" ySplit="9" topLeftCell="C10" activePane="bottomRight" state="frozen"/>
      <selection/>
      <selection pane="topRight"/>
      <selection pane="bottomLeft"/>
      <selection pane="bottomRight" activeCell="C10" sqref="C10"/>
    </sheetView>
  </sheetViews>
  <sheetFormatPr defaultColWidth="9.125" defaultRowHeight="14.25" customHeight="1"/>
  <cols>
    <col min="1" max="1" width="20.125" customWidth="1"/>
    <col min="2" max="2" width="44" customWidth="1"/>
    <col min="3" max="13" width="24.125" customWidth="1"/>
  </cols>
  <sheetData>
    <row r="1" customHeight="1" spans="1:13">
      <c r="D1" s="176"/>
      <c r="E1" s="176"/>
      <c r="G1" s="75"/>
      <c r="I1" s="177"/>
      <c r="J1" s="177"/>
      <c r="K1" s="177"/>
      <c r="L1" s="177"/>
      <c r="M1" s="177"/>
    </row>
    <row r="2" ht="41.25" customHeight="1" spans="1:13">
      <c r="A2" s="4" t="s">
        <v>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154" t="str">
        <f>"单位名称："&amp;"剑川县老君山镇中心学校"</f>
        <v>单位名称：剑川县老君山镇中心学校</v>
      </c>
      <c r="B3" s="156"/>
      <c r="C3" s="156"/>
      <c r="D3" s="156"/>
      <c r="E3" s="156"/>
      <c r="F3" s="156"/>
      <c r="G3" s="178"/>
      <c r="H3" s="156"/>
      <c r="I3" s="41"/>
      <c r="J3" s="41"/>
      <c r="K3" s="41"/>
      <c r="L3" s="41"/>
      <c r="M3" s="41" t="s">
        <v>18</v>
      </c>
    </row>
    <row r="4" ht="20.25" customHeight="1" spans="1:13">
      <c r="A4" s="179" t="s">
        <v>201</v>
      </c>
      <c r="B4" s="179"/>
      <c r="C4" s="98" t="s">
        <v>71</v>
      </c>
      <c r="D4" s="98" t="s">
        <v>202</v>
      </c>
      <c r="E4" s="98"/>
      <c r="F4" s="11"/>
      <c r="G4" s="11"/>
      <c r="H4" s="11"/>
      <c r="I4" s="11" t="s">
        <v>203</v>
      </c>
      <c r="J4" s="11"/>
      <c r="K4" s="11"/>
      <c r="L4" s="11"/>
      <c r="M4" s="11"/>
    </row>
    <row r="5" ht="20.25" customHeight="1" spans="1:13">
      <c r="A5" s="180" t="s">
        <v>92</v>
      </c>
      <c r="B5" s="180" t="s">
        <v>93</v>
      </c>
      <c r="C5" s="98"/>
      <c r="D5" s="98" t="s">
        <v>73</v>
      </c>
      <c r="E5" s="98" t="s">
        <v>100</v>
      </c>
      <c r="F5" s="11"/>
      <c r="G5" s="11"/>
      <c r="H5" s="11" t="s">
        <v>101</v>
      </c>
      <c r="I5" s="98" t="s">
        <v>73</v>
      </c>
      <c r="J5" s="98" t="s">
        <v>100</v>
      </c>
      <c r="K5" s="11"/>
      <c r="L5" s="11"/>
      <c r="M5" s="11" t="s">
        <v>101</v>
      </c>
    </row>
    <row r="6" ht="20.25" customHeight="1" spans="1:13">
      <c r="A6" s="180"/>
      <c r="B6" s="180"/>
      <c r="C6" s="11"/>
      <c r="D6" s="11"/>
      <c r="E6" s="11" t="s">
        <v>73</v>
      </c>
      <c r="F6" s="11" t="s">
        <v>204</v>
      </c>
      <c r="G6" s="11" t="s">
        <v>205</v>
      </c>
      <c r="H6" s="11"/>
      <c r="I6" s="11"/>
      <c r="J6" s="11" t="s">
        <v>73</v>
      </c>
      <c r="K6" s="11" t="s">
        <v>204</v>
      </c>
      <c r="L6" s="11" t="s">
        <v>205</v>
      </c>
      <c r="M6" s="11"/>
    </row>
    <row r="7" ht="15" customHeight="1" spans="1:13">
      <c r="A7" s="109">
        <v>1</v>
      </c>
      <c r="B7" s="109">
        <v>2</v>
      </c>
      <c r="C7" s="109" t="s">
        <v>206</v>
      </c>
      <c r="D7" s="109" t="s">
        <v>207</v>
      </c>
      <c r="E7" s="109" t="s">
        <v>208</v>
      </c>
      <c r="F7" s="109">
        <v>6</v>
      </c>
      <c r="G7" s="109">
        <v>7</v>
      </c>
      <c r="H7" s="109">
        <v>8</v>
      </c>
      <c r="I7" s="109" t="s">
        <v>209</v>
      </c>
      <c r="J7" s="109" t="s">
        <v>210</v>
      </c>
      <c r="K7" s="109">
        <v>11</v>
      </c>
      <c r="L7" s="109">
        <v>12</v>
      </c>
      <c r="M7" s="109">
        <v>13</v>
      </c>
    </row>
    <row r="8" ht="18" customHeight="1" spans="1:13">
      <c r="A8" s="181" t="s">
        <v>113</v>
      </c>
      <c r="B8" s="181" t="s">
        <v>114</v>
      </c>
      <c r="C8" s="21">
        <v>22971513.88</v>
      </c>
      <c r="D8" s="21">
        <v>19151817.96</v>
      </c>
      <c r="E8" s="21">
        <v>18763188.04</v>
      </c>
      <c r="F8" s="21">
        <v>18114235.07</v>
      </c>
      <c r="G8" s="21">
        <v>648952.97</v>
      </c>
      <c r="H8" s="21">
        <v>388629.92</v>
      </c>
      <c r="I8" s="21">
        <v>3819695.92</v>
      </c>
      <c r="J8" s="21">
        <v>600795.31</v>
      </c>
      <c r="K8" s="21">
        <v>36071.13</v>
      </c>
      <c r="L8" s="21">
        <v>564724.18</v>
      </c>
      <c r="M8" s="21">
        <v>3218900.61</v>
      </c>
    </row>
    <row r="9" ht="18" customHeight="1" spans="1:13">
      <c r="A9" s="182" t="s">
        <v>115</v>
      </c>
      <c r="B9" s="182" t="s">
        <v>116</v>
      </c>
      <c r="C9" s="21">
        <v>22257109.88</v>
      </c>
      <c r="D9" s="21">
        <v>18515649.96</v>
      </c>
      <c r="E9" s="21">
        <v>18133068.04</v>
      </c>
      <c r="F9" s="21">
        <v>17484115.07</v>
      </c>
      <c r="G9" s="21">
        <v>648952.97</v>
      </c>
      <c r="H9" s="21">
        <v>382581.92</v>
      </c>
      <c r="I9" s="21">
        <v>3741459.92</v>
      </c>
      <c r="J9" s="21">
        <v>522559.31</v>
      </c>
      <c r="K9" s="21">
        <v>36071.13</v>
      </c>
      <c r="L9" s="21">
        <v>486488.18</v>
      </c>
      <c r="M9" s="21">
        <v>3218900.61</v>
      </c>
    </row>
    <row r="10" ht="18" customHeight="1" spans="1:13">
      <c r="A10" s="183" t="s">
        <v>117</v>
      </c>
      <c r="B10" s="183" t="s">
        <v>118</v>
      </c>
      <c r="C10" s="21">
        <v>2235172.55</v>
      </c>
      <c r="D10" s="21">
        <v>671457.88</v>
      </c>
      <c r="E10" s="21">
        <v>517981.88</v>
      </c>
      <c r="F10" s="21">
        <v>397718.75</v>
      </c>
      <c r="G10" s="21">
        <v>120263.13</v>
      </c>
      <c r="H10" s="21">
        <v>153476</v>
      </c>
      <c r="I10" s="21">
        <v>1563714.67</v>
      </c>
      <c r="J10" s="21"/>
      <c r="K10" s="21"/>
      <c r="L10" s="21"/>
      <c r="M10" s="21">
        <v>1563714.67</v>
      </c>
    </row>
    <row r="11" ht="18" customHeight="1" spans="1:13">
      <c r="A11" s="183" t="s">
        <v>119</v>
      </c>
      <c r="B11" s="183" t="s">
        <v>120</v>
      </c>
      <c r="C11" s="21">
        <v>10835730.12</v>
      </c>
      <c r="D11" s="21">
        <v>10200379.39</v>
      </c>
      <c r="E11" s="21">
        <v>10115921.47</v>
      </c>
      <c r="F11" s="21">
        <v>9816771.5</v>
      </c>
      <c r="G11" s="21">
        <v>299149.97</v>
      </c>
      <c r="H11" s="21">
        <v>84457.92</v>
      </c>
      <c r="I11" s="21">
        <v>635350.73</v>
      </c>
      <c r="J11" s="21">
        <v>137195.01</v>
      </c>
      <c r="K11" s="21">
        <v>36071.13</v>
      </c>
      <c r="L11" s="21">
        <v>101123.88</v>
      </c>
      <c r="M11" s="21">
        <v>498155.72</v>
      </c>
    </row>
    <row r="12" ht="18" customHeight="1" spans="1:13">
      <c r="A12" s="183" t="s">
        <v>121</v>
      </c>
      <c r="B12" s="183" t="s">
        <v>122</v>
      </c>
      <c r="C12" s="21">
        <v>9186207.21</v>
      </c>
      <c r="D12" s="21">
        <v>7643812.69</v>
      </c>
      <c r="E12" s="21">
        <v>7499164.69</v>
      </c>
      <c r="F12" s="21">
        <v>7269624.82</v>
      </c>
      <c r="G12" s="21">
        <v>229539.87</v>
      </c>
      <c r="H12" s="21">
        <v>144648</v>
      </c>
      <c r="I12" s="21">
        <v>1542394.52</v>
      </c>
      <c r="J12" s="21">
        <v>385364.3</v>
      </c>
      <c r="K12" s="21"/>
      <c r="L12" s="21">
        <v>385364.3</v>
      </c>
      <c r="M12" s="21">
        <v>1157030.22</v>
      </c>
    </row>
    <row r="13" ht="18" customHeight="1" spans="1:13">
      <c r="A13" s="182" t="s">
        <v>123</v>
      </c>
      <c r="B13" s="182" t="s">
        <v>124</v>
      </c>
      <c r="C13" s="21">
        <v>84284</v>
      </c>
      <c r="D13" s="21">
        <v>6048</v>
      </c>
      <c r="E13" s="21"/>
      <c r="F13" s="21"/>
      <c r="G13" s="21"/>
      <c r="H13" s="21">
        <v>6048</v>
      </c>
      <c r="I13" s="21">
        <v>78236</v>
      </c>
      <c r="J13" s="21">
        <v>78236</v>
      </c>
      <c r="K13" s="21"/>
      <c r="L13" s="21">
        <v>78236</v>
      </c>
      <c r="M13" s="21"/>
    </row>
    <row r="14" ht="18" customHeight="1" spans="1:13">
      <c r="A14" s="183" t="s">
        <v>125</v>
      </c>
      <c r="B14" s="183" t="s">
        <v>126</v>
      </c>
      <c r="C14" s="21">
        <v>84284</v>
      </c>
      <c r="D14" s="21">
        <v>6048</v>
      </c>
      <c r="E14" s="21"/>
      <c r="F14" s="21"/>
      <c r="G14" s="21"/>
      <c r="H14" s="21">
        <v>6048</v>
      </c>
      <c r="I14" s="21">
        <v>78236</v>
      </c>
      <c r="J14" s="21">
        <v>78236</v>
      </c>
      <c r="K14" s="21"/>
      <c r="L14" s="21">
        <v>78236</v>
      </c>
      <c r="M14" s="21"/>
    </row>
    <row r="15" ht="18" customHeight="1" spans="1:13">
      <c r="A15" s="182" t="s">
        <v>127</v>
      </c>
      <c r="B15" s="182" t="s">
        <v>128</v>
      </c>
      <c r="C15" s="21">
        <v>630120</v>
      </c>
      <c r="D15" s="21">
        <v>630120</v>
      </c>
      <c r="E15" s="21">
        <v>630120</v>
      </c>
      <c r="F15" s="21">
        <v>630120</v>
      </c>
      <c r="G15" s="21"/>
      <c r="H15" s="21"/>
      <c r="I15" s="21"/>
      <c r="J15" s="21"/>
      <c r="K15" s="21"/>
      <c r="L15" s="21"/>
      <c r="M15" s="21"/>
    </row>
    <row r="16" ht="18" customHeight="1" spans="1:13">
      <c r="A16" s="183" t="s">
        <v>129</v>
      </c>
      <c r="B16" s="183" t="s">
        <v>130</v>
      </c>
      <c r="C16" s="21">
        <v>630120</v>
      </c>
      <c r="D16" s="21">
        <v>630120</v>
      </c>
      <c r="E16" s="21">
        <v>630120</v>
      </c>
      <c r="F16" s="21">
        <v>630120</v>
      </c>
      <c r="G16" s="21"/>
      <c r="H16" s="21"/>
      <c r="I16" s="21"/>
      <c r="J16" s="21"/>
      <c r="K16" s="21"/>
      <c r="L16" s="21"/>
      <c r="M16" s="21"/>
    </row>
    <row r="17" ht="18" customHeight="1" spans="1:13">
      <c r="A17" s="181" t="s">
        <v>131</v>
      </c>
      <c r="B17" s="181" t="s">
        <v>132</v>
      </c>
      <c r="C17" s="21">
        <v>2923065.12</v>
      </c>
      <c r="D17" s="21">
        <v>2923065.12</v>
      </c>
      <c r="E17" s="21">
        <v>2872497.12</v>
      </c>
      <c r="F17" s="21">
        <v>2847297.12</v>
      </c>
      <c r="G17" s="21">
        <v>25200</v>
      </c>
      <c r="H17" s="21">
        <v>50568</v>
      </c>
      <c r="I17" s="21"/>
      <c r="J17" s="21"/>
      <c r="K17" s="21"/>
      <c r="L17" s="21"/>
      <c r="M17" s="21"/>
    </row>
    <row r="18" ht="18" customHeight="1" spans="1:13">
      <c r="A18" s="182" t="s">
        <v>133</v>
      </c>
      <c r="B18" s="182" t="s">
        <v>134</v>
      </c>
      <c r="C18" s="21">
        <v>2872497.12</v>
      </c>
      <c r="D18" s="21">
        <v>2872497.12</v>
      </c>
      <c r="E18" s="21">
        <v>2872497.12</v>
      </c>
      <c r="F18" s="21">
        <v>2847297.12</v>
      </c>
      <c r="G18" s="21">
        <v>25200</v>
      </c>
      <c r="H18" s="21"/>
      <c r="I18" s="21"/>
      <c r="J18" s="21"/>
      <c r="K18" s="21"/>
      <c r="L18" s="21"/>
      <c r="M18" s="21"/>
    </row>
    <row r="19" ht="18" customHeight="1" spans="1:13">
      <c r="A19" s="183" t="s">
        <v>135</v>
      </c>
      <c r="B19" s="183" t="s">
        <v>136</v>
      </c>
      <c r="C19" s="21">
        <v>25200</v>
      </c>
      <c r="D19" s="21">
        <v>25200</v>
      </c>
      <c r="E19" s="21">
        <v>25200</v>
      </c>
      <c r="F19" s="21"/>
      <c r="G19" s="21">
        <v>25200</v>
      </c>
      <c r="H19" s="21"/>
      <c r="I19" s="21"/>
      <c r="J19" s="21"/>
      <c r="K19" s="21"/>
      <c r="L19" s="21"/>
      <c r="M19" s="21"/>
    </row>
    <row r="20" ht="18" customHeight="1" spans="1:13">
      <c r="A20" s="183" t="s">
        <v>137</v>
      </c>
      <c r="B20" s="183" t="s">
        <v>138</v>
      </c>
      <c r="C20" s="21">
        <v>2607297.12</v>
      </c>
      <c r="D20" s="21">
        <v>2607297.12</v>
      </c>
      <c r="E20" s="21">
        <v>2607297.12</v>
      </c>
      <c r="F20" s="21">
        <v>2607297.12</v>
      </c>
      <c r="G20" s="21"/>
      <c r="H20" s="21"/>
      <c r="I20" s="21"/>
      <c r="J20" s="21"/>
      <c r="K20" s="21"/>
      <c r="L20" s="21"/>
      <c r="M20" s="21"/>
    </row>
    <row r="21" ht="18" customHeight="1" spans="1:13">
      <c r="A21" s="183" t="s">
        <v>139</v>
      </c>
      <c r="B21" s="183" t="s">
        <v>140</v>
      </c>
      <c r="C21" s="21">
        <v>240000</v>
      </c>
      <c r="D21" s="21">
        <v>240000</v>
      </c>
      <c r="E21" s="21">
        <v>240000</v>
      </c>
      <c r="F21" s="21">
        <v>240000</v>
      </c>
      <c r="G21" s="21"/>
      <c r="H21" s="21"/>
      <c r="I21" s="21"/>
      <c r="J21" s="21"/>
      <c r="K21" s="21"/>
      <c r="L21" s="21"/>
      <c r="M21" s="21"/>
    </row>
    <row r="22" ht="18" customHeight="1" spans="1:13">
      <c r="A22" s="182" t="s">
        <v>141</v>
      </c>
      <c r="B22" s="182" t="s">
        <v>142</v>
      </c>
      <c r="C22" s="21">
        <v>50568</v>
      </c>
      <c r="D22" s="21">
        <v>50568</v>
      </c>
      <c r="E22" s="21"/>
      <c r="F22" s="21"/>
      <c r="G22" s="21"/>
      <c r="H22" s="21">
        <v>50568</v>
      </c>
      <c r="I22" s="21"/>
      <c r="J22" s="21"/>
      <c r="K22" s="21"/>
      <c r="L22" s="21"/>
      <c r="M22" s="21"/>
    </row>
    <row r="23" ht="18" customHeight="1" spans="1:13">
      <c r="A23" s="183" t="s">
        <v>143</v>
      </c>
      <c r="B23" s="183" t="s">
        <v>144</v>
      </c>
      <c r="C23" s="21">
        <v>50568</v>
      </c>
      <c r="D23" s="21">
        <v>50568</v>
      </c>
      <c r="E23" s="21"/>
      <c r="F23" s="21"/>
      <c r="G23" s="21"/>
      <c r="H23" s="21">
        <v>50568</v>
      </c>
      <c r="I23" s="21"/>
      <c r="J23" s="21"/>
      <c r="K23" s="21"/>
      <c r="L23" s="21"/>
      <c r="M23" s="21"/>
    </row>
    <row r="24" ht="18" customHeight="1" spans="1:13">
      <c r="A24" s="181" t="s">
        <v>145</v>
      </c>
      <c r="B24" s="181" t="s">
        <v>146</v>
      </c>
      <c r="C24" s="21">
        <v>1474752.43</v>
      </c>
      <c r="D24" s="21">
        <v>1474752.43</v>
      </c>
      <c r="E24" s="21">
        <v>1474752.43</v>
      </c>
      <c r="F24" s="21">
        <v>1474752.43</v>
      </c>
      <c r="G24" s="21"/>
      <c r="H24" s="21"/>
      <c r="I24" s="21"/>
      <c r="J24" s="21"/>
      <c r="K24" s="21"/>
      <c r="L24" s="21"/>
      <c r="M24" s="21"/>
    </row>
    <row r="25" ht="18" customHeight="1" spans="1:13">
      <c r="A25" s="182" t="s">
        <v>147</v>
      </c>
      <c r="B25" s="182" t="s">
        <v>148</v>
      </c>
      <c r="C25" s="21">
        <v>1474752.43</v>
      </c>
      <c r="D25" s="21">
        <v>1474752.43</v>
      </c>
      <c r="E25" s="21">
        <v>1474752.43</v>
      </c>
      <c r="F25" s="21">
        <v>1474752.43</v>
      </c>
      <c r="G25" s="21"/>
      <c r="H25" s="21"/>
      <c r="I25" s="21"/>
      <c r="J25" s="21"/>
      <c r="K25" s="21"/>
      <c r="L25" s="21"/>
      <c r="M25" s="21"/>
    </row>
    <row r="26" ht="18" customHeight="1" spans="1:13">
      <c r="A26" s="183" t="s">
        <v>149</v>
      </c>
      <c r="B26" s="183" t="s">
        <v>150</v>
      </c>
      <c r="C26" s="21">
        <v>1401422.2</v>
      </c>
      <c r="D26" s="21">
        <v>1401422.2</v>
      </c>
      <c r="E26" s="21">
        <v>1401422.2</v>
      </c>
      <c r="F26" s="21">
        <v>1401422.2</v>
      </c>
      <c r="G26" s="21"/>
      <c r="H26" s="21"/>
      <c r="I26" s="21"/>
      <c r="J26" s="21"/>
      <c r="K26" s="21"/>
      <c r="L26" s="21"/>
      <c r="M26" s="21"/>
    </row>
    <row r="27" ht="18" customHeight="1" spans="1:13">
      <c r="A27" s="183" t="s">
        <v>151</v>
      </c>
      <c r="B27" s="183" t="s">
        <v>152</v>
      </c>
      <c r="C27" s="21">
        <v>73330.23</v>
      </c>
      <c r="D27" s="21">
        <v>73330.23</v>
      </c>
      <c r="E27" s="21">
        <v>73330.23</v>
      </c>
      <c r="F27" s="21">
        <v>73330.23</v>
      </c>
      <c r="G27" s="21"/>
      <c r="H27" s="21"/>
      <c r="I27" s="21"/>
      <c r="J27" s="21"/>
      <c r="K27" s="21"/>
      <c r="L27" s="21"/>
      <c r="M27" s="21"/>
    </row>
    <row r="28" ht="18" customHeight="1" spans="1:13">
      <c r="A28" s="181" t="s">
        <v>153</v>
      </c>
      <c r="B28" s="181" t="s">
        <v>154</v>
      </c>
      <c r="C28" s="21">
        <v>1714392</v>
      </c>
      <c r="D28" s="21">
        <v>1714392</v>
      </c>
      <c r="E28" s="21">
        <v>1714392</v>
      </c>
      <c r="F28" s="21">
        <v>1714392</v>
      </c>
      <c r="G28" s="21"/>
      <c r="H28" s="21"/>
      <c r="I28" s="21"/>
      <c r="J28" s="21"/>
      <c r="K28" s="21"/>
      <c r="L28" s="21"/>
      <c r="M28" s="21"/>
    </row>
    <row r="29" ht="18" customHeight="1" spans="1:13">
      <c r="A29" s="182" t="s">
        <v>155</v>
      </c>
      <c r="B29" s="182" t="s">
        <v>156</v>
      </c>
      <c r="C29" s="21">
        <v>1714392</v>
      </c>
      <c r="D29" s="21">
        <v>1714392</v>
      </c>
      <c r="E29" s="21">
        <v>1714392</v>
      </c>
      <c r="F29" s="21">
        <v>1714392</v>
      </c>
      <c r="G29" s="21"/>
      <c r="H29" s="21"/>
      <c r="I29" s="21"/>
      <c r="J29" s="21"/>
      <c r="K29" s="21"/>
      <c r="L29" s="21"/>
      <c r="M29" s="21"/>
    </row>
    <row r="30" ht="18" customHeight="1" spans="1:13">
      <c r="A30" s="183" t="s">
        <v>157</v>
      </c>
      <c r="B30" s="183" t="s">
        <v>158</v>
      </c>
      <c r="C30" s="21">
        <v>1714392</v>
      </c>
      <c r="D30" s="21">
        <v>1714392</v>
      </c>
      <c r="E30" s="21">
        <v>1714392</v>
      </c>
      <c r="F30" s="21">
        <v>1714392</v>
      </c>
      <c r="G30" s="21"/>
      <c r="H30" s="21"/>
      <c r="I30" s="21"/>
      <c r="J30" s="21"/>
      <c r="K30" s="21"/>
      <c r="L30" s="21"/>
      <c r="M30" s="21"/>
    </row>
    <row r="31" ht="18" customHeight="1" spans="1:13">
      <c r="A31" s="184" t="s">
        <v>71</v>
      </c>
      <c r="B31" s="184" t="s">
        <v>165</v>
      </c>
      <c r="C31" s="18">
        <v>29083723.43</v>
      </c>
      <c r="D31" s="18">
        <v>25264027.51</v>
      </c>
      <c r="E31" s="18">
        <v>24824829.59</v>
      </c>
      <c r="F31" s="18">
        <v>24150676.62</v>
      </c>
      <c r="G31" s="18">
        <v>674152.97</v>
      </c>
      <c r="H31" s="18">
        <v>439197.92</v>
      </c>
      <c r="I31" s="18">
        <v>3819695.92</v>
      </c>
      <c r="J31" s="18">
        <v>600795.31</v>
      </c>
      <c r="K31" s="18">
        <v>36071.13</v>
      </c>
      <c r="L31" s="18">
        <v>564724.18</v>
      </c>
      <c r="M31" s="18">
        <v>3218900.61</v>
      </c>
    </row>
  </sheetData>
  <mergeCells count="14">
    <mergeCell ref="A2:M2"/>
    <mergeCell ref="A4:B4"/>
    <mergeCell ref="D4:H4"/>
    <mergeCell ref="I4:M4"/>
    <mergeCell ref="E5:G5"/>
    <mergeCell ref="J5:L5"/>
    <mergeCell ref="A31:B31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B14" sqref="B14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165"/>
      <c r="B1" s="165"/>
      <c r="C1" s="165"/>
      <c r="D1" s="165"/>
      <c r="E1" s="166"/>
      <c r="F1" s="167"/>
    </row>
    <row r="2" ht="41.25" customHeight="1" spans="1:6">
      <c r="A2" s="168" t="s">
        <v>6</v>
      </c>
      <c r="B2" s="168"/>
      <c r="C2" s="168"/>
      <c r="D2" s="168"/>
      <c r="E2" s="168"/>
      <c r="F2" s="168"/>
    </row>
    <row r="3" customHeight="1" spans="1:6">
      <c r="A3" s="95" t="str">
        <f>"单位名称："&amp;"剑川县老君山镇中心学校"</f>
        <v>单位名称：剑川县老君山镇中心学校</v>
      </c>
      <c r="B3" s="169"/>
      <c r="D3" s="165"/>
      <c r="E3" s="166"/>
      <c r="F3" s="170" t="s">
        <v>18</v>
      </c>
    </row>
    <row r="4" ht="27" customHeight="1" spans="1:6">
      <c r="A4" s="9" t="s">
        <v>211</v>
      </c>
      <c r="B4" s="9" t="s">
        <v>212</v>
      </c>
      <c r="C4" s="28" t="s">
        <v>213</v>
      </c>
      <c r="D4" s="9"/>
      <c r="E4" s="171"/>
      <c r="F4" s="9" t="s">
        <v>214</v>
      </c>
    </row>
    <row r="5" ht="28.5" customHeight="1" spans="1:6">
      <c r="A5" s="172"/>
      <c r="B5" s="173"/>
      <c r="C5" s="171" t="s">
        <v>73</v>
      </c>
      <c r="D5" s="171" t="s">
        <v>215</v>
      </c>
      <c r="E5" s="171" t="s">
        <v>216</v>
      </c>
      <c r="F5" s="174"/>
    </row>
    <row r="6" ht="17.25" customHeight="1" spans="1:6">
      <c r="A6" s="30" t="s">
        <v>217</v>
      </c>
      <c r="B6" s="30">
        <v>2</v>
      </c>
      <c r="C6" s="30" t="s">
        <v>218</v>
      </c>
      <c r="D6" s="30">
        <v>4</v>
      </c>
      <c r="E6" s="30">
        <v>5</v>
      </c>
      <c r="F6" s="30">
        <v>6</v>
      </c>
    </row>
    <row r="7" ht="17.25" customHeight="1" spans="1:6">
      <c r="A7" s="175" t="s">
        <v>219</v>
      </c>
      <c r="B7" s="21"/>
      <c r="C7" s="18"/>
      <c r="D7" s="21"/>
      <c r="E7" s="21"/>
      <c r="F7" s="21"/>
    </row>
    <row r="8" customHeight="1" spans="1:6">
      <c r="A8" t="s">
        <v>220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136"/>
  <sheetViews>
    <sheetView showZeros="0" workbookViewId="0">
      <pane xSplit="3" ySplit="9" topLeftCell="D92" activePane="bottomRight" state="frozen"/>
      <selection/>
      <selection pane="topRight"/>
      <selection pane="bottomLeft"/>
      <selection pane="bottomRight" activeCell="A4" sqref="A4:A6"/>
    </sheetView>
  </sheetViews>
  <sheetFormatPr defaultColWidth="9.125" defaultRowHeight="14.25" customHeight="1"/>
  <cols>
    <col min="1" max="1" width="20.75" customWidth="1"/>
    <col min="2" max="2" width="21.125" customWidth="1"/>
    <col min="3" max="3" width="36.625" customWidth="1"/>
    <col min="4" max="4" width="10.125" customWidth="1"/>
    <col min="5" max="5" width="17.625" customWidth="1"/>
    <col min="6" max="6" width="10.25" customWidth="1"/>
    <col min="7" max="7" width="15.125" customWidth="1"/>
    <col min="8" max="8" width="19" customWidth="1"/>
    <col min="9" max="9" width="18.875" customWidth="1"/>
    <col min="10" max="11" width="19" customWidth="1"/>
    <col min="12" max="12" width="15.125" customWidth="1"/>
    <col min="13" max="14" width="19" customWidth="1"/>
    <col min="15" max="15" width="17.625" customWidth="1"/>
    <col min="16" max="16" width="15" customWidth="1"/>
    <col min="17" max="17" width="15.125" customWidth="1"/>
    <col min="18" max="22" width="19" customWidth="1"/>
    <col min="23" max="28" width="18.875" customWidth="1"/>
    <col min="29" max="29" width="19" customWidth="1"/>
  </cols>
  <sheetData>
    <row r="1" ht="18.75" customHeight="1" spans="1:29">
      <c r="B1" s="137"/>
      <c r="D1" s="138"/>
      <c r="E1" s="138"/>
      <c r="F1" s="138"/>
      <c r="G1" s="138"/>
      <c r="H1" s="139"/>
      <c r="I1" s="139"/>
      <c r="J1" s="139"/>
      <c r="K1" s="139"/>
      <c r="L1" s="139"/>
      <c r="M1" s="139"/>
      <c r="N1" s="139"/>
      <c r="O1" s="140"/>
      <c r="P1" s="140"/>
      <c r="Q1" s="139"/>
      <c r="U1" s="137"/>
      <c r="W1" s="141"/>
      <c r="X1" s="141"/>
      <c r="Y1" s="141"/>
      <c r="Z1" s="141"/>
      <c r="AA1" s="141"/>
      <c r="AB1" s="141"/>
      <c r="AC1" s="141"/>
    </row>
    <row r="2" ht="39.75" customHeight="1" spans="1:29">
      <c r="A2" s="142" t="s">
        <v>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ht="18.75" customHeight="1" spans="1:29">
      <c r="A3" s="154" t="str">
        <f>"单位名称："&amp;"剑川县老君山镇中心学校"</f>
        <v>单位名称：剑川县老君山镇中心学校</v>
      </c>
      <c r="B3" s="154"/>
      <c r="C3" s="154"/>
      <c r="D3" s="154"/>
      <c r="E3" s="154"/>
      <c r="F3" s="154"/>
      <c r="G3" s="154"/>
      <c r="H3" s="155"/>
      <c r="I3" s="155"/>
      <c r="J3" s="155"/>
      <c r="K3" s="155"/>
      <c r="L3" s="155"/>
      <c r="M3" s="155"/>
      <c r="N3" s="155"/>
      <c r="O3" s="156"/>
      <c r="P3" s="156"/>
      <c r="Q3" s="155"/>
      <c r="R3" s="157"/>
      <c r="S3" s="157"/>
      <c r="T3" s="157"/>
      <c r="U3" s="158"/>
      <c r="V3" s="157"/>
      <c r="W3" s="159"/>
      <c r="X3" s="159"/>
      <c r="Y3" s="159"/>
      <c r="Z3" s="159"/>
      <c r="AA3" s="159"/>
      <c r="AB3" s="159"/>
      <c r="AC3" s="159" t="s">
        <v>18</v>
      </c>
    </row>
    <row r="4" ht="18" customHeight="1" spans="1:29">
      <c r="A4" s="160" t="s">
        <v>221</v>
      </c>
      <c r="B4" s="160" t="s">
        <v>222</v>
      </c>
      <c r="C4" s="160" t="s">
        <v>223</v>
      </c>
      <c r="D4" s="160" t="s">
        <v>224</v>
      </c>
      <c r="E4" s="160" t="s">
        <v>225</v>
      </c>
      <c r="F4" s="160" t="s">
        <v>226</v>
      </c>
      <c r="G4" s="160" t="s">
        <v>227</v>
      </c>
      <c r="H4" s="161" t="s">
        <v>71</v>
      </c>
      <c r="I4" s="161" t="s">
        <v>72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 t="s">
        <v>60</v>
      </c>
      <c r="Y4" s="161"/>
      <c r="Z4" s="161"/>
      <c r="AA4" s="161"/>
      <c r="AB4" s="161"/>
      <c r="AC4" s="161"/>
    </row>
    <row r="5" ht="18" customHeight="1" spans="1:29">
      <c r="A5" s="160"/>
      <c r="B5" s="160"/>
      <c r="C5" s="160"/>
      <c r="D5" s="160"/>
      <c r="E5" s="160"/>
      <c r="F5" s="160"/>
      <c r="G5" s="160"/>
      <c r="H5" s="161"/>
      <c r="I5" s="161" t="s">
        <v>73</v>
      </c>
      <c r="J5" s="161" t="s">
        <v>74</v>
      </c>
      <c r="K5" s="161"/>
      <c r="L5" s="161"/>
      <c r="M5" s="161"/>
      <c r="N5" s="161"/>
      <c r="O5" s="160" t="s">
        <v>75</v>
      </c>
      <c r="P5" s="160" t="s">
        <v>76</v>
      </c>
      <c r="Q5" s="160" t="s">
        <v>77</v>
      </c>
      <c r="R5" s="161" t="s">
        <v>78</v>
      </c>
      <c r="S5" s="161"/>
      <c r="T5" s="161"/>
      <c r="U5" s="161"/>
      <c r="V5" s="161"/>
      <c r="W5" s="161"/>
      <c r="X5" s="162" t="s">
        <v>73</v>
      </c>
      <c r="Y5" s="162" t="s">
        <v>74</v>
      </c>
      <c r="Z5" s="162" t="s">
        <v>75</v>
      </c>
      <c r="AA5" s="162" t="s">
        <v>76</v>
      </c>
      <c r="AB5" s="162" t="s">
        <v>77</v>
      </c>
      <c r="AC5" s="162" t="s">
        <v>78</v>
      </c>
    </row>
    <row r="6" ht="18.75" customHeight="1" spans="1:29">
      <c r="A6" s="160"/>
      <c r="B6" s="160"/>
      <c r="C6" s="160"/>
      <c r="D6" s="160"/>
      <c r="E6" s="160"/>
      <c r="F6" s="160"/>
      <c r="G6" s="160"/>
      <c r="H6" s="161"/>
      <c r="I6" s="161"/>
      <c r="J6" s="160" t="s">
        <v>228</v>
      </c>
      <c r="K6" s="160" t="s">
        <v>229</v>
      </c>
      <c r="L6" s="160" t="s">
        <v>230</v>
      </c>
      <c r="M6" s="160" t="s">
        <v>231</v>
      </c>
      <c r="N6" s="160" t="s">
        <v>232</v>
      </c>
      <c r="O6" s="160"/>
      <c r="P6" s="160"/>
      <c r="Q6" s="160"/>
      <c r="R6" s="160" t="s">
        <v>73</v>
      </c>
      <c r="S6" s="160" t="s">
        <v>80</v>
      </c>
      <c r="T6" s="160" t="s">
        <v>233</v>
      </c>
      <c r="U6" s="160" t="s">
        <v>82</v>
      </c>
      <c r="V6" s="160" t="s">
        <v>83</v>
      </c>
      <c r="W6" s="160" t="s">
        <v>84</v>
      </c>
      <c r="X6" s="162"/>
      <c r="Y6" s="162"/>
      <c r="Z6" s="162"/>
      <c r="AA6" s="162"/>
      <c r="AB6" s="162"/>
      <c r="AC6" s="162"/>
    </row>
    <row r="7" ht="19.5" customHeight="1" spans="1:29">
      <c r="A7" s="163">
        <v>1</v>
      </c>
      <c r="B7" s="163">
        <v>2</v>
      </c>
      <c r="C7" s="163">
        <v>3</v>
      </c>
      <c r="D7" s="163">
        <v>4</v>
      </c>
      <c r="E7" s="163">
        <v>5</v>
      </c>
      <c r="F7" s="163">
        <v>6</v>
      </c>
      <c r="G7" s="163">
        <v>7</v>
      </c>
      <c r="H7" s="164" t="s">
        <v>234</v>
      </c>
      <c r="I7" s="164" t="s">
        <v>235</v>
      </c>
      <c r="J7" s="164">
        <v>10</v>
      </c>
      <c r="K7" s="163">
        <v>11</v>
      </c>
      <c r="L7" s="164">
        <v>12</v>
      </c>
      <c r="M7" s="163">
        <v>13</v>
      </c>
      <c r="N7" s="164">
        <v>14</v>
      </c>
      <c r="O7" s="163">
        <v>15</v>
      </c>
      <c r="P7" s="164">
        <v>16</v>
      </c>
      <c r="Q7" s="163">
        <v>17</v>
      </c>
      <c r="R7" s="163" t="s">
        <v>112</v>
      </c>
      <c r="S7" s="163">
        <v>19</v>
      </c>
      <c r="T7" s="163">
        <v>20</v>
      </c>
      <c r="U7" s="163">
        <v>21</v>
      </c>
      <c r="V7" s="163">
        <v>22</v>
      </c>
      <c r="W7" s="163">
        <v>23</v>
      </c>
      <c r="X7" s="163" t="s">
        <v>236</v>
      </c>
      <c r="Y7" s="163">
        <v>25</v>
      </c>
      <c r="Z7" s="163">
        <v>26</v>
      </c>
      <c r="AA7" s="163">
        <v>27</v>
      </c>
      <c r="AB7" s="163">
        <v>28</v>
      </c>
      <c r="AC7" s="163">
        <v>29</v>
      </c>
    </row>
    <row r="8" ht="21" customHeight="1" spans="1:29">
      <c r="A8" s="152" t="s">
        <v>90</v>
      </c>
      <c r="B8" s="152" t="s">
        <v>237</v>
      </c>
      <c r="C8" s="152" t="s">
        <v>238</v>
      </c>
      <c r="D8" s="152" t="s">
        <v>117</v>
      </c>
      <c r="E8" s="152" t="s">
        <v>118</v>
      </c>
      <c r="F8" s="152" t="s">
        <v>239</v>
      </c>
      <c r="G8" s="152" t="s">
        <v>240</v>
      </c>
      <c r="H8" s="54">
        <v>151332</v>
      </c>
      <c r="I8" s="54">
        <v>151332</v>
      </c>
      <c r="J8" s="54">
        <v>151332</v>
      </c>
      <c r="K8" s="54">
        <v>45399.6</v>
      </c>
      <c r="L8" s="54"/>
      <c r="M8" s="54">
        <v>105932.4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ht="21" customHeight="1" spans="1:29">
      <c r="A9" s="152" t="s">
        <v>90</v>
      </c>
      <c r="B9" s="152" t="s">
        <v>237</v>
      </c>
      <c r="C9" s="152" t="s">
        <v>238</v>
      </c>
      <c r="D9" s="152" t="s">
        <v>117</v>
      </c>
      <c r="E9" s="152" t="s">
        <v>118</v>
      </c>
      <c r="F9" s="152" t="s">
        <v>241</v>
      </c>
      <c r="G9" s="152" t="s">
        <v>242</v>
      </c>
      <c r="H9" s="54">
        <v>24000</v>
      </c>
      <c r="I9" s="54">
        <v>24000</v>
      </c>
      <c r="J9" s="54">
        <v>24000</v>
      </c>
      <c r="K9" s="54">
        <v>7200</v>
      </c>
      <c r="L9" s="54"/>
      <c r="M9" s="54">
        <v>16800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153"/>
      <c r="AC9" s="153"/>
    </row>
    <row r="10" ht="21" customHeight="1" spans="1:29">
      <c r="A10" s="152" t="s">
        <v>90</v>
      </c>
      <c r="B10" s="152" t="s">
        <v>237</v>
      </c>
      <c r="C10" s="152" t="s">
        <v>238</v>
      </c>
      <c r="D10" s="152" t="s">
        <v>117</v>
      </c>
      <c r="E10" s="152" t="s">
        <v>118</v>
      </c>
      <c r="F10" s="152" t="s">
        <v>241</v>
      </c>
      <c r="G10" s="152" t="s">
        <v>242</v>
      </c>
      <c r="H10" s="54">
        <v>18888</v>
      </c>
      <c r="I10" s="54">
        <v>18888</v>
      </c>
      <c r="J10" s="54">
        <v>18888</v>
      </c>
      <c r="K10" s="54">
        <v>5666.4</v>
      </c>
      <c r="L10" s="54"/>
      <c r="M10" s="54">
        <v>13221.6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153"/>
      <c r="AC10" s="153"/>
    </row>
    <row r="11" ht="21" customHeight="1" spans="1:29">
      <c r="A11" s="152" t="s">
        <v>90</v>
      </c>
      <c r="B11" s="152" t="s">
        <v>237</v>
      </c>
      <c r="C11" s="152" t="s">
        <v>238</v>
      </c>
      <c r="D11" s="152" t="s">
        <v>117</v>
      </c>
      <c r="E11" s="152" t="s">
        <v>118</v>
      </c>
      <c r="F11" s="152" t="s">
        <v>243</v>
      </c>
      <c r="G11" s="152" t="s">
        <v>244</v>
      </c>
      <c r="H11" s="54">
        <v>60288</v>
      </c>
      <c r="I11" s="54">
        <v>60288</v>
      </c>
      <c r="J11" s="54">
        <v>60288</v>
      </c>
      <c r="K11" s="54">
        <v>18086.4</v>
      </c>
      <c r="L11" s="54"/>
      <c r="M11" s="54">
        <v>42201.6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153"/>
      <c r="AC11" s="153"/>
    </row>
    <row r="12" ht="21" customHeight="1" spans="1:29">
      <c r="A12" s="152" t="s">
        <v>90</v>
      </c>
      <c r="B12" s="152" t="s">
        <v>237</v>
      </c>
      <c r="C12" s="152" t="s">
        <v>238</v>
      </c>
      <c r="D12" s="152" t="s">
        <v>119</v>
      </c>
      <c r="E12" s="152" t="s">
        <v>120</v>
      </c>
      <c r="F12" s="152" t="s">
        <v>239</v>
      </c>
      <c r="G12" s="152" t="s">
        <v>240</v>
      </c>
      <c r="H12" s="54">
        <v>4176264</v>
      </c>
      <c r="I12" s="54">
        <v>4176264</v>
      </c>
      <c r="J12" s="54">
        <v>4176264</v>
      </c>
      <c r="K12" s="54">
        <v>1252879.2</v>
      </c>
      <c r="L12" s="54"/>
      <c r="M12" s="54">
        <v>2923384.8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153"/>
      <c r="AC12" s="153"/>
    </row>
    <row r="13" ht="21" customHeight="1" spans="1:29">
      <c r="A13" s="152" t="s">
        <v>90</v>
      </c>
      <c r="B13" s="152" t="s">
        <v>237</v>
      </c>
      <c r="C13" s="152" t="s">
        <v>238</v>
      </c>
      <c r="D13" s="152" t="s">
        <v>119</v>
      </c>
      <c r="E13" s="152" t="s">
        <v>120</v>
      </c>
      <c r="F13" s="152" t="s">
        <v>241</v>
      </c>
      <c r="G13" s="152" t="s">
        <v>242</v>
      </c>
      <c r="H13" s="54">
        <v>180</v>
      </c>
      <c r="I13" s="54">
        <v>180</v>
      </c>
      <c r="J13" s="54">
        <v>180</v>
      </c>
      <c r="K13" s="54">
        <v>54</v>
      </c>
      <c r="L13" s="54"/>
      <c r="M13" s="54">
        <v>126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153"/>
      <c r="AC13" s="153"/>
    </row>
    <row r="14" ht="21" customHeight="1" spans="1:29">
      <c r="A14" s="152" t="s">
        <v>90</v>
      </c>
      <c r="B14" s="152" t="s">
        <v>237</v>
      </c>
      <c r="C14" s="152" t="s">
        <v>238</v>
      </c>
      <c r="D14" s="152" t="s">
        <v>119</v>
      </c>
      <c r="E14" s="152" t="s">
        <v>120</v>
      </c>
      <c r="F14" s="152" t="s">
        <v>241</v>
      </c>
      <c r="G14" s="152" t="s">
        <v>242</v>
      </c>
      <c r="H14" s="54">
        <v>468000</v>
      </c>
      <c r="I14" s="54">
        <v>468000</v>
      </c>
      <c r="J14" s="54">
        <v>468000</v>
      </c>
      <c r="K14" s="54">
        <v>140400</v>
      </c>
      <c r="L14" s="54"/>
      <c r="M14" s="54">
        <v>327600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153"/>
      <c r="AC14" s="153"/>
    </row>
    <row r="15" ht="21" customHeight="1" spans="1:29">
      <c r="A15" s="152" t="s">
        <v>90</v>
      </c>
      <c r="B15" s="152" t="s">
        <v>237</v>
      </c>
      <c r="C15" s="152" t="s">
        <v>238</v>
      </c>
      <c r="D15" s="152" t="s">
        <v>119</v>
      </c>
      <c r="E15" s="152" t="s">
        <v>120</v>
      </c>
      <c r="F15" s="152" t="s">
        <v>241</v>
      </c>
      <c r="G15" s="152" t="s">
        <v>242</v>
      </c>
      <c r="H15" s="54">
        <v>417276</v>
      </c>
      <c r="I15" s="54">
        <v>417276</v>
      </c>
      <c r="J15" s="54">
        <v>417276</v>
      </c>
      <c r="K15" s="54">
        <v>125182.8</v>
      </c>
      <c r="L15" s="54"/>
      <c r="M15" s="54">
        <v>292093.2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153"/>
      <c r="AC15" s="153"/>
    </row>
    <row r="16" ht="21" customHeight="1" spans="1:29">
      <c r="A16" s="152" t="s">
        <v>90</v>
      </c>
      <c r="B16" s="152" t="s">
        <v>237</v>
      </c>
      <c r="C16" s="152" t="s">
        <v>238</v>
      </c>
      <c r="D16" s="152" t="s">
        <v>119</v>
      </c>
      <c r="E16" s="152" t="s">
        <v>120</v>
      </c>
      <c r="F16" s="152" t="s">
        <v>243</v>
      </c>
      <c r="G16" s="152" t="s">
        <v>244</v>
      </c>
      <c r="H16" s="54">
        <v>1369548</v>
      </c>
      <c r="I16" s="54">
        <v>1369548</v>
      </c>
      <c r="J16" s="54">
        <v>1369548</v>
      </c>
      <c r="K16" s="54">
        <v>410864.4</v>
      </c>
      <c r="L16" s="54"/>
      <c r="M16" s="54">
        <v>958683.6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153"/>
      <c r="AC16" s="153"/>
    </row>
    <row r="17" ht="21" customHeight="1" spans="1:29">
      <c r="A17" s="152" t="s">
        <v>90</v>
      </c>
      <c r="B17" s="152" t="s">
        <v>237</v>
      </c>
      <c r="C17" s="152" t="s">
        <v>238</v>
      </c>
      <c r="D17" s="152" t="s">
        <v>121</v>
      </c>
      <c r="E17" s="152" t="s">
        <v>122</v>
      </c>
      <c r="F17" s="152" t="s">
        <v>239</v>
      </c>
      <c r="G17" s="152" t="s">
        <v>240</v>
      </c>
      <c r="H17" s="54">
        <v>3263256</v>
      </c>
      <c r="I17" s="54">
        <v>3263256</v>
      </c>
      <c r="J17" s="54">
        <v>3263256</v>
      </c>
      <c r="K17" s="54">
        <v>978976.8</v>
      </c>
      <c r="L17" s="54"/>
      <c r="M17" s="54">
        <v>2284279.2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153"/>
      <c r="AC17" s="153"/>
    </row>
    <row r="18" ht="21" customHeight="1" spans="1:29">
      <c r="A18" s="152" t="s">
        <v>90</v>
      </c>
      <c r="B18" s="152" t="s">
        <v>237</v>
      </c>
      <c r="C18" s="152" t="s">
        <v>238</v>
      </c>
      <c r="D18" s="152" t="s">
        <v>121</v>
      </c>
      <c r="E18" s="152" t="s">
        <v>122</v>
      </c>
      <c r="F18" s="152" t="s">
        <v>241</v>
      </c>
      <c r="G18" s="152" t="s">
        <v>242</v>
      </c>
      <c r="H18" s="54">
        <v>311940</v>
      </c>
      <c r="I18" s="54">
        <v>311940</v>
      </c>
      <c r="J18" s="54">
        <v>311940</v>
      </c>
      <c r="K18" s="54">
        <v>93582</v>
      </c>
      <c r="L18" s="54"/>
      <c r="M18" s="54">
        <v>218358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153"/>
      <c r="AC18" s="153"/>
    </row>
    <row r="19" ht="21" customHeight="1" spans="1:29">
      <c r="A19" s="152" t="s">
        <v>90</v>
      </c>
      <c r="B19" s="152" t="s">
        <v>237</v>
      </c>
      <c r="C19" s="152" t="s">
        <v>238</v>
      </c>
      <c r="D19" s="152" t="s">
        <v>121</v>
      </c>
      <c r="E19" s="152" t="s">
        <v>122</v>
      </c>
      <c r="F19" s="152" t="s">
        <v>241</v>
      </c>
      <c r="G19" s="152" t="s">
        <v>242</v>
      </c>
      <c r="H19" s="54">
        <v>348000</v>
      </c>
      <c r="I19" s="54">
        <v>348000</v>
      </c>
      <c r="J19" s="54">
        <v>348000</v>
      </c>
      <c r="K19" s="54">
        <v>104400</v>
      </c>
      <c r="L19" s="54"/>
      <c r="M19" s="54">
        <v>243600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153"/>
      <c r="AC19" s="153"/>
    </row>
    <row r="20" ht="21" customHeight="1" spans="1:29">
      <c r="A20" s="152" t="s">
        <v>90</v>
      </c>
      <c r="B20" s="152" t="s">
        <v>237</v>
      </c>
      <c r="C20" s="152" t="s">
        <v>238</v>
      </c>
      <c r="D20" s="152" t="s">
        <v>121</v>
      </c>
      <c r="E20" s="152" t="s">
        <v>122</v>
      </c>
      <c r="F20" s="152" t="s">
        <v>243</v>
      </c>
      <c r="G20" s="152" t="s">
        <v>244</v>
      </c>
      <c r="H20" s="54">
        <v>1041984</v>
      </c>
      <c r="I20" s="54">
        <v>1041984</v>
      </c>
      <c r="J20" s="54">
        <v>1041984</v>
      </c>
      <c r="K20" s="54">
        <v>312595.2</v>
      </c>
      <c r="L20" s="54"/>
      <c r="M20" s="54">
        <v>729388.8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153"/>
      <c r="AC20" s="153"/>
    </row>
    <row r="21" ht="21" customHeight="1" spans="1:29">
      <c r="A21" s="152" t="s">
        <v>90</v>
      </c>
      <c r="B21" s="152" t="s">
        <v>245</v>
      </c>
      <c r="C21" s="152" t="s">
        <v>246</v>
      </c>
      <c r="D21" s="152" t="s">
        <v>117</v>
      </c>
      <c r="E21" s="152" t="s">
        <v>118</v>
      </c>
      <c r="F21" s="152" t="s">
        <v>247</v>
      </c>
      <c r="G21" s="152" t="s">
        <v>248</v>
      </c>
      <c r="H21" s="54">
        <v>3743.75</v>
      </c>
      <c r="I21" s="54">
        <v>3743.75</v>
      </c>
      <c r="J21" s="54">
        <v>3743.75</v>
      </c>
      <c r="K21" s="54">
        <v>1123.13</v>
      </c>
      <c r="L21" s="54"/>
      <c r="M21" s="54">
        <v>2620.62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153"/>
      <c r="AC21" s="153"/>
    </row>
    <row r="22" ht="21" customHeight="1" spans="1:29">
      <c r="A22" s="152" t="s">
        <v>90</v>
      </c>
      <c r="B22" s="152" t="s">
        <v>245</v>
      </c>
      <c r="C22" s="152" t="s">
        <v>246</v>
      </c>
      <c r="D22" s="152" t="s">
        <v>119</v>
      </c>
      <c r="E22" s="152" t="s">
        <v>120</v>
      </c>
      <c r="F22" s="152" t="s">
        <v>247</v>
      </c>
      <c r="G22" s="152" t="s">
        <v>248</v>
      </c>
      <c r="H22" s="54">
        <v>90149.5</v>
      </c>
      <c r="I22" s="54">
        <v>90149.5</v>
      </c>
      <c r="J22" s="54">
        <v>90149.5</v>
      </c>
      <c r="K22" s="54">
        <v>27044.85</v>
      </c>
      <c r="L22" s="54"/>
      <c r="M22" s="54">
        <v>63104.65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153"/>
      <c r="AC22" s="153"/>
    </row>
    <row r="23" ht="21" customHeight="1" spans="1:29">
      <c r="A23" s="152" t="s">
        <v>90</v>
      </c>
      <c r="B23" s="152" t="s">
        <v>245</v>
      </c>
      <c r="C23" s="152" t="s">
        <v>246</v>
      </c>
      <c r="D23" s="152" t="s">
        <v>121</v>
      </c>
      <c r="E23" s="152" t="s">
        <v>122</v>
      </c>
      <c r="F23" s="152" t="s">
        <v>247</v>
      </c>
      <c r="G23" s="152" t="s">
        <v>248</v>
      </c>
      <c r="H23" s="54">
        <v>69062.82</v>
      </c>
      <c r="I23" s="54">
        <v>69062.82</v>
      </c>
      <c r="J23" s="54">
        <v>69062.82</v>
      </c>
      <c r="K23" s="54">
        <v>20718.85</v>
      </c>
      <c r="L23" s="54"/>
      <c r="M23" s="54">
        <v>48343.97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153"/>
      <c r="AC23" s="153"/>
    </row>
    <row r="24" ht="21" customHeight="1" spans="1:29">
      <c r="A24" s="152" t="s">
        <v>90</v>
      </c>
      <c r="B24" s="152" t="s">
        <v>245</v>
      </c>
      <c r="C24" s="152" t="s">
        <v>246</v>
      </c>
      <c r="D24" s="152" t="s">
        <v>137</v>
      </c>
      <c r="E24" s="152" t="s">
        <v>138</v>
      </c>
      <c r="F24" s="152" t="s">
        <v>249</v>
      </c>
      <c r="G24" s="152" t="s">
        <v>250</v>
      </c>
      <c r="H24" s="54">
        <v>2607297.12</v>
      </c>
      <c r="I24" s="54">
        <v>2607297.12</v>
      </c>
      <c r="J24" s="54">
        <v>2607297.12</v>
      </c>
      <c r="K24" s="54">
        <v>782189.14</v>
      </c>
      <c r="L24" s="54"/>
      <c r="M24" s="54">
        <v>1825107.98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153"/>
      <c r="AC24" s="153"/>
    </row>
    <row r="25" ht="21" customHeight="1" spans="1:29">
      <c r="A25" s="152" t="s">
        <v>90</v>
      </c>
      <c r="B25" s="152" t="s">
        <v>245</v>
      </c>
      <c r="C25" s="152" t="s">
        <v>246</v>
      </c>
      <c r="D25" s="152" t="s">
        <v>139</v>
      </c>
      <c r="E25" s="152" t="s">
        <v>140</v>
      </c>
      <c r="F25" s="152" t="s">
        <v>251</v>
      </c>
      <c r="G25" s="152" t="s">
        <v>252</v>
      </c>
      <c r="H25" s="54">
        <v>240000</v>
      </c>
      <c r="I25" s="54">
        <v>240000</v>
      </c>
      <c r="J25" s="54">
        <v>240000</v>
      </c>
      <c r="K25" s="54">
        <v>72000</v>
      </c>
      <c r="L25" s="54"/>
      <c r="M25" s="54">
        <v>168000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153"/>
      <c r="AC25" s="153"/>
    </row>
    <row r="26" ht="21" customHeight="1" spans="1:29">
      <c r="A26" s="152" t="s">
        <v>90</v>
      </c>
      <c r="B26" s="152" t="s">
        <v>245</v>
      </c>
      <c r="C26" s="152" t="s">
        <v>246</v>
      </c>
      <c r="D26" s="152" t="s">
        <v>149</v>
      </c>
      <c r="E26" s="152" t="s">
        <v>150</v>
      </c>
      <c r="F26" s="152" t="s">
        <v>253</v>
      </c>
      <c r="G26" s="152" t="s">
        <v>254</v>
      </c>
      <c r="H26" s="54">
        <v>1401422.2</v>
      </c>
      <c r="I26" s="54">
        <v>1401422.2</v>
      </c>
      <c r="J26" s="54">
        <v>1401422.2</v>
      </c>
      <c r="K26" s="54">
        <v>420426.66</v>
      </c>
      <c r="L26" s="54"/>
      <c r="M26" s="54">
        <v>980995.54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153"/>
      <c r="AC26" s="153"/>
    </row>
    <row r="27" ht="21" customHeight="1" spans="1:29">
      <c r="A27" s="152" t="s">
        <v>90</v>
      </c>
      <c r="B27" s="152" t="s">
        <v>245</v>
      </c>
      <c r="C27" s="152" t="s">
        <v>246</v>
      </c>
      <c r="D27" s="152" t="s">
        <v>151</v>
      </c>
      <c r="E27" s="152" t="s">
        <v>152</v>
      </c>
      <c r="F27" s="152" t="s">
        <v>247</v>
      </c>
      <c r="G27" s="152" t="s">
        <v>248</v>
      </c>
      <c r="H27" s="54">
        <v>73330.23</v>
      </c>
      <c r="I27" s="54">
        <v>73330.23</v>
      </c>
      <c r="J27" s="54">
        <v>73330.23</v>
      </c>
      <c r="K27" s="54">
        <v>21999.07</v>
      </c>
      <c r="L27" s="54"/>
      <c r="M27" s="54">
        <v>51331.16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153"/>
      <c r="AC27" s="153"/>
    </row>
    <row r="28" ht="21" customHeight="1" spans="1:29">
      <c r="A28" s="152" t="s">
        <v>90</v>
      </c>
      <c r="B28" s="152" t="s">
        <v>255</v>
      </c>
      <c r="C28" s="152" t="s">
        <v>158</v>
      </c>
      <c r="D28" s="152" t="s">
        <v>157</v>
      </c>
      <c r="E28" s="152" t="s">
        <v>158</v>
      </c>
      <c r="F28" s="152" t="s">
        <v>256</v>
      </c>
      <c r="G28" s="152" t="s">
        <v>158</v>
      </c>
      <c r="H28" s="54">
        <v>1714392</v>
      </c>
      <c r="I28" s="54">
        <v>1714392</v>
      </c>
      <c r="J28" s="54">
        <v>1714392</v>
      </c>
      <c r="K28" s="54">
        <v>514317.6</v>
      </c>
      <c r="L28" s="54"/>
      <c r="M28" s="54">
        <v>1200074.4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153"/>
      <c r="AC28" s="153"/>
    </row>
    <row r="29" ht="21" customHeight="1" spans="1:29">
      <c r="A29" s="152" t="s">
        <v>90</v>
      </c>
      <c r="B29" s="152" t="s">
        <v>257</v>
      </c>
      <c r="C29" s="152" t="s">
        <v>258</v>
      </c>
      <c r="D29" s="152" t="s">
        <v>117</v>
      </c>
      <c r="E29" s="152" t="s">
        <v>118</v>
      </c>
      <c r="F29" s="152" t="s">
        <v>259</v>
      </c>
      <c r="G29" s="152" t="s">
        <v>260</v>
      </c>
      <c r="H29" s="54">
        <v>5255.63</v>
      </c>
      <c r="I29" s="54">
        <v>5255.63</v>
      </c>
      <c r="J29" s="54">
        <v>5255.63</v>
      </c>
      <c r="K29" s="54">
        <v>1576.69</v>
      </c>
      <c r="L29" s="54"/>
      <c r="M29" s="54">
        <v>3678.94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153"/>
      <c r="AC29" s="153"/>
    </row>
    <row r="30" ht="21" customHeight="1" spans="1:29">
      <c r="A30" s="152" t="s">
        <v>90</v>
      </c>
      <c r="B30" s="152" t="s">
        <v>257</v>
      </c>
      <c r="C30" s="152" t="s">
        <v>258</v>
      </c>
      <c r="D30" s="152" t="s">
        <v>119</v>
      </c>
      <c r="E30" s="152" t="s">
        <v>120</v>
      </c>
      <c r="F30" s="152" t="s">
        <v>259</v>
      </c>
      <c r="G30" s="152" t="s">
        <v>260</v>
      </c>
      <c r="H30" s="54">
        <v>128207.13</v>
      </c>
      <c r="I30" s="54">
        <v>128207.13</v>
      </c>
      <c r="J30" s="54">
        <v>128207.13</v>
      </c>
      <c r="K30" s="54">
        <v>38462.14</v>
      </c>
      <c r="L30" s="54"/>
      <c r="M30" s="54">
        <v>89744.99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153"/>
      <c r="AC30" s="153"/>
    </row>
    <row r="31" ht="21" customHeight="1" spans="1:29">
      <c r="A31" s="152" t="s">
        <v>90</v>
      </c>
      <c r="B31" s="152" t="s">
        <v>257</v>
      </c>
      <c r="C31" s="152" t="s">
        <v>258</v>
      </c>
      <c r="D31" s="152" t="s">
        <v>121</v>
      </c>
      <c r="E31" s="152" t="s">
        <v>122</v>
      </c>
      <c r="F31" s="152" t="s">
        <v>259</v>
      </c>
      <c r="G31" s="152" t="s">
        <v>260</v>
      </c>
      <c r="H31" s="54">
        <v>98374.23</v>
      </c>
      <c r="I31" s="54">
        <v>98374.23</v>
      </c>
      <c r="J31" s="54">
        <v>98374.23</v>
      </c>
      <c r="K31" s="54">
        <v>29512.27</v>
      </c>
      <c r="L31" s="54"/>
      <c r="M31" s="54">
        <v>68861.96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153"/>
      <c r="AC31" s="153"/>
    </row>
    <row r="32" ht="21" customHeight="1" spans="1:29">
      <c r="A32" s="152" t="s">
        <v>90</v>
      </c>
      <c r="B32" s="152" t="s">
        <v>261</v>
      </c>
      <c r="C32" s="152" t="s">
        <v>262</v>
      </c>
      <c r="D32" s="152" t="s">
        <v>117</v>
      </c>
      <c r="E32" s="152" t="s">
        <v>118</v>
      </c>
      <c r="F32" s="152" t="s">
        <v>263</v>
      </c>
      <c r="G32" s="152" t="s">
        <v>262</v>
      </c>
      <c r="H32" s="54">
        <v>7007.5</v>
      </c>
      <c r="I32" s="54">
        <v>7007.5</v>
      </c>
      <c r="J32" s="54">
        <v>7007.5</v>
      </c>
      <c r="K32" s="54">
        <v>2102.25</v>
      </c>
      <c r="L32" s="54"/>
      <c r="M32" s="54">
        <v>4905.25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153"/>
      <c r="AC32" s="153"/>
    </row>
    <row r="33" ht="21" customHeight="1" spans="1:29">
      <c r="A33" s="152" t="s">
        <v>90</v>
      </c>
      <c r="B33" s="152" t="s">
        <v>261</v>
      </c>
      <c r="C33" s="152" t="s">
        <v>262</v>
      </c>
      <c r="D33" s="152" t="s">
        <v>119</v>
      </c>
      <c r="E33" s="152" t="s">
        <v>120</v>
      </c>
      <c r="F33" s="152" t="s">
        <v>263</v>
      </c>
      <c r="G33" s="152" t="s">
        <v>262</v>
      </c>
      <c r="H33" s="54">
        <v>170942.84</v>
      </c>
      <c r="I33" s="54">
        <v>170942.84</v>
      </c>
      <c r="J33" s="54">
        <v>170942.84</v>
      </c>
      <c r="K33" s="54">
        <v>51282.85</v>
      </c>
      <c r="L33" s="54"/>
      <c r="M33" s="54">
        <v>119659.99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153"/>
      <c r="AC33" s="153"/>
    </row>
    <row r="34" ht="21" customHeight="1" spans="1:29">
      <c r="A34" s="152" t="s">
        <v>90</v>
      </c>
      <c r="B34" s="152" t="s">
        <v>261</v>
      </c>
      <c r="C34" s="152" t="s">
        <v>262</v>
      </c>
      <c r="D34" s="152" t="s">
        <v>121</v>
      </c>
      <c r="E34" s="152" t="s">
        <v>122</v>
      </c>
      <c r="F34" s="152" t="s">
        <v>263</v>
      </c>
      <c r="G34" s="152" t="s">
        <v>262</v>
      </c>
      <c r="H34" s="54">
        <v>131165.64</v>
      </c>
      <c r="I34" s="54">
        <v>131165.64</v>
      </c>
      <c r="J34" s="54">
        <v>131165.64</v>
      </c>
      <c r="K34" s="54">
        <v>39349.69</v>
      </c>
      <c r="L34" s="54"/>
      <c r="M34" s="54">
        <v>91815.95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153"/>
      <c r="AC34" s="153"/>
    </row>
    <row r="35" ht="21" customHeight="1" spans="1:29">
      <c r="A35" s="152" t="s">
        <v>90</v>
      </c>
      <c r="B35" s="152" t="s">
        <v>264</v>
      </c>
      <c r="C35" s="152" t="s">
        <v>265</v>
      </c>
      <c r="D35" s="152" t="s">
        <v>117</v>
      </c>
      <c r="E35" s="152" t="s">
        <v>118</v>
      </c>
      <c r="F35" s="152" t="s">
        <v>241</v>
      </c>
      <c r="G35" s="152" t="s">
        <v>242</v>
      </c>
      <c r="H35" s="54">
        <v>22000</v>
      </c>
      <c r="I35" s="54">
        <v>22000</v>
      </c>
      <c r="J35" s="54">
        <v>22000</v>
      </c>
      <c r="K35" s="54">
        <v>6600</v>
      </c>
      <c r="L35" s="54"/>
      <c r="M35" s="54">
        <v>15400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153"/>
      <c r="AC35" s="153"/>
    </row>
    <row r="36" ht="21" customHeight="1" spans="1:29">
      <c r="A36" s="152" t="s">
        <v>90</v>
      </c>
      <c r="B36" s="152" t="s">
        <v>264</v>
      </c>
      <c r="C36" s="152" t="s">
        <v>265</v>
      </c>
      <c r="D36" s="152" t="s">
        <v>119</v>
      </c>
      <c r="E36" s="152" t="s">
        <v>120</v>
      </c>
      <c r="F36" s="152" t="s">
        <v>241</v>
      </c>
      <c r="G36" s="152" t="s">
        <v>242</v>
      </c>
      <c r="H36" s="54">
        <v>429000</v>
      </c>
      <c r="I36" s="54">
        <v>429000</v>
      </c>
      <c r="J36" s="54">
        <v>429000</v>
      </c>
      <c r="K36" s="54">
        <v>128700</v>
      </c>
      <c r="L36" s="54"/>
      <c r="M36" s="54">
        <v>300300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153"/>
      <c r="AC36" s="153"/>
    </row>
    <row r="37" ht="21" customHeight="1" spans="1:29">
      <c r="A37" s="152" t="s">
        <v>90</v>
      </c>
      <c r="B37" s="152" t="s">
        <v>264</v>
      </c>
      <c r="C37" s="152" t="s">
        <v>265</v>
      </c>
      <c r="D37" s="152" t="s">
        <v>121</v>
      </c>
      <c r="E37" s="152" t="s">
        <v>122</v>
      </c>
      <c r="F37" s="152" t="s">
        <v>241</v>
      </c>
      <c r="G37" s="152" t="s">
        <v>242</v>
      </c>
      <c r="H37" s="54">
        <v>319000</v>
      </c>
      <c r="I37" s="54">
        <v>319000</v>
      </c>
      <c r="J37" s="54">
        <v>319000</v>
      </c>
      <c r="K37" s="54">
        <v>95700</v>
      </c>
      <c r="L37" s="54"/>
      <c r="M37" s="54">
        <v>223300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153"/>
      <c r="AC37" s="153"/>
    </row>
    <row r="38" ht="21" customHeight="1" spans="1:29">
      <c r="A38" s="152" t="s">
        <v>90</v>
      </c>
      <c r="B38" s="152" t="s">
        <v>266</v>
      </c>
      <c r="C38" s="152" t="s">
        <v>267</v>
      </c>
      <c r="D38" s="152" t="s">
        <v>117</v>
      </c>
      <c r="E38" s="152" t="s">
        <v>118</v>
      </c>
      <c r="F38" s="152" t="s">
        <v>268</v>
      </c>
      <c r="G38" s="152" t="s">
        <v>269</v>
      </c>
      <c r="H38" s="54">
        <v>108000</v>
      </c>
      <c r="I38" s="54">
        <v>108000</v>
      </c>
      <c r="J38" s="54">
        <v>108000</v>
      </c>
      <c r="K38" s="54">
        <v>32400</v>
      </c>
      <c r="L38" s="54"/>
      <c r="M38" s="54">
        <v>75600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153"/>
      <c r="AC38" s="153"/>
    </row>
    <row r="39" ht="21" customHeight="1" spans="1:29">
      <c r="A39" s="152" t="s">
        <v>90</v>
      </c>
      <c r="B39" s="152" t="s">
        <v>266</v>
      </c>
      <c r="C39" s="152" t="s">
        <v>267</v>
      </c>
      <c r="D39" s="152" t="s">
        <v>135</v>
      </c>
      <c r="E39" s="152" t="s">
        <v>136</v>
      </c>
      <c r="F39" s="152" t="s">
        <v>268</v>
      </c>
      <c r="G39" s="152" t="s">
        <v>269</v>
      </c>
      <c r="H39" s="54">
        <v>25200</v>
      </c>
      <c r="I39" s="54">
        <v>25200</v>
      </c>
      <c r="J39" s="54">
        <v>25200</v>
      </c>
      <c r="K39" s="54">
        <v>7560</v>
      </c>
      <c r="L39" s="54"/>
      <c r="M39" s="54">
        <v>17640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153"/>
      <c r="AC39" s="153"/>
    </row>
    <row r="40" ht="21" customHeight="1" spans="1:29">
      <c r="A40" s="152" t="s">
        <v>90</v>
      </c>
      <c r="B40" s="152" t="s">
        <v>270</v>
      </c>
      <c r="C40" s="152" t="s">
        <v>271</v>
      </c>
      <c r="D40" s="152" t="s">
        <v>129</v>
      </c>
      <c r="E40" s="152" t="s">
        <v>130</v>
      </c>
      <c r="F40" s="152" t="s">
        <v>272</v>
      </c>
      <c r="G40" s="152" t="s">
        <v>273</v>
      </c>
      <c r="H40" s="54">
        <v>460200</v>
      </c>
      <c r="I40" s="54">
        <v>460200</v>
      </c>
      <c r="J40" s="54">
        <v>460200</v>
      </c>
      <c r="K40" s="54">
        <v>138060</v>
      </c>
      <c r="L40" s="54"/>
      <c r="M40" s="54">
        <v>322140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153"/>
      <c r="AC40" s="153"/>
    </row>
    <row r="41" ht="21" customHeight="1" spans="1:29">
      <c r="A41" s="152" t="s">
        <v>90</v>
      </c>
      <c r="B41" s="152" t="s">
        <v>270</v>
      </c>
      <c r="C41" s="152" t="s">
        <v>271</v>
      </c>
      <c r="D41" s="152" t="s">
        <v>129</v>
      </c>
      <c r="E41" s="152" t="s">
        <v>130</v>
      </c>
      <c r="F41" s="152" t="s">
        <v>272</v>
      </c>
      <c r="G41" s="152" t="s">
        <v>273</v>
      </c>
      <c r="H41" s="54">
        <v>169920</v>
      </c>
      <c r="I41" s="54">
        <v>169920</v>
      </c>
      <c r="J41" s="54">
        <v>169920</v>
      </c>
      <c r="K41" s="54">
        <v>50976</v>
      </c>
      <c r="L41" s="54"/>
      <c r="M41" s="54">
        <v>118944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153"/>
      <c r="AC41" s="153"/>
    </row>
    <row r="42" ht="21" customHeight="1" spans="1:29">
      <c r="A42" s="152" t="s">
        <v>90</v>
      </c>
      <c r="B42" s="152" t="s">
        <v>274</v>
      </c>
      <c r="C42" s="152" t="s">
        <v>275</v>
      </c>
      <c r="D42" s="152" t="s">
        <v>119</v>
      </c>
      <c r="E42" s="152" t="s">
        <v>120</v>
      </c>
      <c r="F42" s="152" t="s">
        <v>268</v>
      </c>
      <c r="G42" s="152" t="s">
        <v>269</v>
      </c>
      <c r="H42" s="54">
        <v>720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>
        <v>720</v>
      </c>
      <c r="Y42" s="54">
        <v>720</v>
      </c>
      <c r="Z42" s="54"/>
      <c r="AA42" s="54"/>
      <c r="AB42" s="153"/>
      <c r="AC42" s="153"/>
    </row>
    <row r="43" ht="21" customHeight="1" spans="1:29">
      <c r="A43" s="152" t="s">
        <v>90</v>
      </c>
      <c r="B43" s="152" t="s">
        <v>274</v>
      </c>
      <c r="C43" s="152" t="s">
        <v>275</v>
      </c>
      <c r="D43" s="152" t="s">
        <v>119</v>
      </c>
      <c r="E43" s="152" t="s">
        <v>120</v>
      </c>
      <c r="F43" s="152" t="s">
        <v>276</v>
      </c>
      <c r="G43" s="152" t="s">
        <v>277</v>
      </c>
      <c r="H43" s="54">
        <v>6600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>
        <v>6600</v>
      </c>
      <c r="Y43" s="54">
        <v>6600</v>
      </c>
      <c r="Z43" s="54"/>
      <c r="AA43" s="54"/>
      <c r="AB43" s="153"/>
      <c r="AC43" s="153"/>
    </row>
    <row r="44" ht="21" customHeight="1" spans="1:29">
      <c r="A44" s="152" t="s">
        <v>90</v>
      </c>
      <c r="B44" s="152" t="s">
        <v>274</v>
      </c>
      <c r="C44" s="152" t="s">
        <v>275</v>
      </c>
      <c r="D44" s="152" t="s">
        <v>119</v>
      </c>
      <c r="E44" s="152" t="s">
        <v>120</v>
      </c>
      <c r="F44" s="152" t="s">
        <v>276</v>
      </c>
      <c r="G44" s="152" t="s">
        <v>277</v>
      </c>
      <c r="H44" s="54">
        <v>4000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>
        <v>4000</v>
      </c>
      <c r="Y44" s="54">
        <v>4000</v>
      </c>
      <c r="Z44" s="54"/>
      <c r="AA44" s="54"/>
      <c r="AB44" s="153"/>
      <c r="AC44" s="153"/>
    </row>
    <row r="45" ht="21" customHeight="1" spans="1:29">
      <c r="A45" s="152" t="s">
        <v>90</v>
      </c>
      <c r="B45" s="152" t="s">
        <v>274</v>
      </c>
      <c r="C45" s="152" t="s">
        <v>275</v>
      </c>
      <c r="D45" s="152" t="s">
        <v>121</v>
      </c>
      <c r="E45" s="152" t="s">
        <v>122</v>
      </c>
      <c r="F45" s="152" t="s">
        <v>276</v>
      </c>
      <c r="G45" s="152" t="s">
        <v>277</v>
      </c>
      <c r="H45" s="54">
        <v>4180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>
        <v>4180</v>
      </c>
      <c r="Y45" s="54">
        <v>4180</v>
      </c>
      <c r="Z45" s="54"/>
      <c r="AA45" s="54"/>
      <c r="AB45" s="153"/>
      <c r="AC45" s="153"/>
    </row>
    <row r="46" ht="21" customHeight="1" spans="1:29">
      <c r="A46" s="152" t="s">
        <v>90</v>
      </c>
      <c r="B46" s="152" t="s">
        <v>274</v>
      </c>
      <c r="C46" s="152" t="s">
        <v>275</v>
      </c>
      <c r="D46" s="152" t="s">
        <v>125</v>
      </c>
      <c r="E46" s="152" t="s">
        <v>126</v>
      </c>
      <c r="F46" s="152" t="s">
        <v>268</v>
      </c>
      <c r="G46" s="152" t="s">
        <v>269</v>
      </c>
      <c r="H46" s="54">
        <v>68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>
        <v>68</v>
      </c>
      <c r="Y46" s="54">
        <v>68</v>
      </c>
      <c r="Z46" s="54"/>
      <c r="AA46" s="54"/>
      <c r="AB46" s="153"/>
      <c r="AC46" s="153"/>
    </row>
    <row r="47" ht="21" customHeight="1" spans="1:29">
      <c r="A47" s="152" t="s">
        <v>90</v>
      </c>
      <c r="B47" s="152" t="s">
        <v>274</v>
      </c>
      <c r="C47" s="152" t="s">
        <v>275</v>
      </c>
      <c r="D47" s="152" t="s">
        <v>125</v>
      </c>
      <c r="E47" s="152" t="s">
        <v>126</v>
      </c>
      <c r="F47" s="152" t="s">
        <v>268</v>
      </c>
      <c r="G47" s="152" t="s">
        <v>269</v>
      </c>
      <c r="H47" s="54">
        <v>532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>
        <v>532</v>
      </c>
      <c r="Y47" s="54">
        <v>532</v>
      </c>
      <c r="Z47" s="54"/>
      <c r="AA47" s="54"/>
      <c r="AB47" s="153"/>
      <c r="AC47" s="153"/>
    </row>
    <row r="48" ht="21" customHeight="1" spans="1:29">
      <c r="A48" s="152" t="s">
        <v>90</v>
      </c>
      <c r="B48" s="152" t="s">
        <v>274</v>
      </c>
      <c r="C48" s="152" t="s">
        <v>275</v>
      </c>
      <c r="D48" s="152" t="s">
        <v>125</v>
      </c>
      <c r="E48" s="152" t="s">
        <v>126</v>
      </c>
      <c r="F48" s="152" t="s">
        <v>276</v>
      </c>
      <c r="G48" s="152" t="s">
        <v>277</v>
      </c>
      <c r="H48" s="54">
        <v>2600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>
        <v>2600</v>
      </c>
      <c r="Y48" s="54">
        <v>2600</v>
      </c>
      <c r="Z48" s="54"/>
      <c r="AA48" s="54"/>
      <c r="AB48" s="153"/>
      <c r="AC48" s="153"/>
    </row>
    <row r="49" ht="21" customHeight="1" spans="1:29">
      <c r="A49" s="152" t="s">
        <v>90</v>
      </c>
      <c r="B49" s="152" t="s">
        <v>274</v>
      </c>
      <c r="C49" s="152" t="s">
        <v>275</v>
      </c>
      <c r="D49" s="152" t="s">
        <v>125</v>
      </c>
      <c r="E49" s="152" t="s">
        <v>126</v>
      </c>
      <c r="F49" s="152" t="s">
        <v>276</v>
      </c>
      <c r="G49" s="152" t="s">
        <v>277</v>
      </c>
      <c r="H49" s="54">
        <v>300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>
        <v>300</v>
      </c>
      <c r="Y49" s="54">
        <v>300</v>
      </c>
      <c r="Z49" s="54"/>
      <c r="AA49" s="54"/>
      <c r="AB49" s="153"/>
      <c r="AC49" s="153"/>
    </row>
    <row r="50" ht="21" customHeight="1" spans="1:29">
      <c r="A50" s="152" t="s">
        <v>90</v>
      </c>
      <c r="B50" s="152" t="s">
        <v>278</v>
      </c>
      <c r="C50" s="152" t="s">
        <v>279</v>
      </c>
      <c r="D50" s="152" t="s">
        <v>119</v>
      </c>
      <c r="E50" s="152" t="s">
        <v>120</v>
      </c>
      <c r="F50" s="152" t="s">
        <v>268</v>
      </c>
      <c r="G50" s="152" t="s">
        <v>269</v>
      </c>
      <c r="H50" s="54">
        <v>1010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>
        <v>1010</v>
      </c>
      <c r="Y50" s="54">
        <v>1010</v>
      </c>
      <c r="Z50" s="54"/>
      <c r="AA50" s="54"/>
      <c r="AB50" s="153"/>
      <c r="AC50" s="153"/>
    </row>
    <row r="51" ht="21" customHeight="1" spans="1:29">
      <c r="A51" s="152" t="s">
        <v>90</v>
      </c>
      <c r="B51" s="152" t="s">
        <v>278</v>
      </c>
      <c r="C51" s="152" t="s">
        <v>279</v>
      </c>
      <c r="D51" s="152" t="s">
        <v>119</v>
      </c>
      <c r="E51" s="152" t="s">
        <v>120</v>
      </c>
      <c r="F51" s="152" t="s">
        <v>268</v>
      </c>
      <c r="G51" s="152" t="s">
        <v>269</v>
      </c>
      <c r="H51" s="54">
        <v>109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>
        <v>109</v>
      </c>
      <c r="Y51" s="54">
        <v>109</v>
      </c>
      <c r="Z51" s="54"/>
      <c r="AA51" s="54"/>
      <c r="AB51" s="153"/>
      <c r="AC51" s="153"/>
    </row>
    <row r="52" ht="21" customHeight="1" spans="1:29">
      <c r="A52" s="152" t="s">
        <v>90</v>
      </c>
      <c r="B52" s="152" t="s">
        <v>278</v>
      </c>
      <c r="C52" s="152" t="s">
        <v>279</v>
      </c>
      <c r="D52" s="152" t="s">
        <v>119</v>
      </c>
      <c r="E52" s="152" t="s">
        <v>120</v>
      </c>
      <c r="F52" s="152" t="s">
        <v>268</v>
      </c>
      <c r="G52" s="152" t="s">
        <v>269</v>
      </c>
      <c r="H52" s="54">
        <v>74.58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>
        <v>74.58</v>
      </c>
      <c r="Y52" s="54">
        <v>74.58</v>
      </c>
      <c r="Z52" s="54"/>
      <c r="AA52" s="54"/>
      <c r="AB52" s="153"/>
      <c r="AC52" s="153"/>
    </row>
    <row r="53" ht="21" customHeight="1" spans="1:29">
      <c r="A53" s="152" t="s">
        <v>90</v>
      </c>
      <c r="B53" s="152" t="s">
        <v>278</v>
      </c>
      <c r="C53" s="152" t="s">
        <v>279</v>
      </c>
      <c r="D53" s="152" t="s">
        <v>119</v>
      </c>
      <c r="E53" s="152" t="s">
        <v>120</v>
      </c>
      <c r="F53" s="152" t="s">
        <v>268</v>
      </c>
      <c r="G53" s="152" t="s">
        <v>269</v>
      </c>
      <c r="H53" s="54">
        <v>684.12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>
        <v>684.12</v>
      </c>
      <c r="Y53" s="54">
        <v>684.12</v>
      </c>
      <c r="Z53" s="54"/>
      <c r="AA53" s="54"/>
      <c r="AB53" s="153"/>
      <c r="AC53" s="153"/>
    </row>
    <row r="54" ht="21" customHeight="1" spans="1:29">
      <c r="A54" s="152" t="s">
        <v>90</v>
      </c>
      <c r="B54" s="152" t="s">
        <v>278</v>
      </c>
      <c r="C54" s="152" t="s">
        <v>279</v>
      </c>
      <c r="D54" s="152" t="s">
        <v>119</v>
      </c>
      <c r="E54" s="152" t="s">
        <v>120</v>
      </c>
      <c r="F54" s="152" t="s">
        <v>268</v>
      </c>
      <c r="G54" s="152" t="s">
        <v>269</v>
      </c>
      <c r="H54" s="54">
        <v>31068.18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>
        <v>31068.18</v>
      </c>
      <c r="Y54" s="54">
        <v>31068.18</v>
      </c>
      <c r="Z54" s="54"/>
      <c r="AA54" s="54"/>
      <c r="AB54" s="153"/>
      <c r="AC54" s="153"/>
    </row>
    <row r="55" ht="21" customHeight="1" spans="1:29">
      <c r="A55" s="152" t="s">
        <v>90</v>
      </c>
      <c r="B55" s="152" t="s">
        <v>278</v>
      </c>
      <c r="C55" s="152" t="s">
        <v>279</v>
      </c>
      <c r="D55" s="152" t="s">
        <v>119</v>
      </c>
      <c r="E55" s="152" t="s">
        <v>120</v>
      </c>
      <c r="F55" s="152" t="s">
        <v>268</v>
      </c>
      <c r="G55" s="152" t="s">
        <v>269</v>
      </c>
      <c r="H55" s="54">
        <v>1900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>
        <v>1900</v>
      </c>
      <c r="Y55" s="54">
        <v>1900</v>
      </c>
      <c r="Z55" s="54"/>
      <c r="AA55" s="54"/>
      <c r="AB55" s="153"/>
      <c r="AC55" s="153"/>
    </row>
    <row r="56" ht="21" customHeight="1" spans="1:29">
      <c r="A56" s="152" t="s">
        <v>90</v>
      </c>
      <c r="B56" s="152" t="s">
        <v>278</v>
      </c>
      <c r="C56" s="152" t="s">
        <v>279</v>
      </c>
      <c r="D56" s="152" t="s">
        <v>119</v>
      </c>
      <c r="E56" s="152" t="s">
        <v>120</v>
      </c>
      <c r="F56" s="152" t="s">
        <v>268</v>
      </c>
      <c r="G56" s="152" t="s">
        <v>269</v>
      </c>
      <c r="H56" s="54">
        <v>2256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>
        <v>2256</v>
      </c>
      <c r="Y56" s="54">
        <v>2256</v>
      </c>
      <c r="Z56" s="54"/>
      <c r="AA56" s="54"/>
      <c r="AB56" s="153"/>
      <c r="AC56" s="153"/>
    </row>
    <row r="57" ht="21" customHeight="1" spans="1:29">
      <c r="A57" s="152" t="s">
        <v>90</v>
      </c>
      <c r="B57" s="152" t="s">
        <v>278</v>
      </c>
      <c r="C57" s="152" t="s">
        <v>279</v>
      </c>
      <c r="D57" s="152" t="s">
        <v>119</v>
      </c>
      <c r="E57" s="152" t="s">
        <v>120</v>
      </c>
      <c r="F57" s="152" t="s">
        <v>268</v>
      </c>
      <c r="G57" s="152" t="s">
        <v>269</v>
      </c>
      <c r="H57" s="54">
        <v>7000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>
        <v>7000</v>
      </c>
      <c r="Y57" s="54">
        <v>7000</v>
      </c>
      <c r="Z57" s="54"/>
      <c r="AA57" s="54"/>
      <c r="AB57" s="153"/>
      <c r="AC57" s="153"/>
    </row>
    <row r="58" ht="21" customHeight="1" spans="1:29">
      <c r="A58" s="152" t="s">
        <v>90</v>
      </c>
      <c r="B58" s="152" t="s">
        <v>278</v>
      </c>
      <c r="C58" s="152" t="s">
        <v>279</v>
      </c>
      <c r="D58" s="152" t="s">
        <v>119</v>
      </c>
      <c r="E58" s="152" t="s">
        <v>120</v>
      </c>
      <c r="F58" s="152" t="s">
        <v>268</v>
      </c>
      <c r="G58" s="152" t="s">
        <v>269</v>
      </c>
      <c r="H58" s="54">
        <v>8966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>
        <v>8966</v>
      </c>
      <c r="Y58" s="54">
        <v>8966</v>
      </c>
      <c r="Z58" s="54"/>
      <c r="AA58" s="54"/>
      <c r="AB58" s="153"/>
      <c r="AC58" s="153"/>
    </row>
    <row r="59" ht="21" customHeight="1" spans="1:29">
      <c r="A59" s="152" t="s">
        <v>90</v>
      </c>
      <c r="B59" s="152" t="s">
        <v>278</v>
      </c>
      <c r="C59" s="152" t="s">
        <v>279</v>
      </c>
      <c r="D59" s="152" t="s">
        <v>119</v>
      </c>
      <c r="E59" s="152" t="s">
        <v>120</v>
      </c>
      <c r="F59" s="152" t="s">
        <v>280</v>
      </c>
      <c r="G59" s="152" t="s">
        <v>281</v>
      </c>
      <c r="H59" s="54">
        <v>1920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>
        <v>1920</v>
      </c>
      <c r="Y59" s="54">
        <v>1920</v>
      </c>
      <c r="Z59" s="54"/>
      <c r="AA59" s="54"/>
      <c r="AB59" s="153"/>
      <c r="AC59" s="153"/>
    </row>
    <row r="60" ht="21" customHeight="1" spans="1:29">
      <c r="A60" s="152" t="s">
        <v>90</v>
      </c>
      <c r="B60" s="152" t="s">
        <v>278</v>
      </c>
      <c r="C60" s="152" t="s">
        <v>279</v>
      </c>
      <c r="D60" s="152" t="s">
        <v>119</v>
      </c>
      <c r="E60" s="152" t="s">
        <v>120</v>
      </c>
      <c r="F60" s="152" t="s">
        <v>282</v>
      </c>
      <c r="G60" s="152" t="s">
        <v>283</v>
      </c>
      <c r="H60" s="54">
        <v>22770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>
        <v>22770</v>
      </c>
      <c r="Y60" s="54">
        <v>22770</v>
      </c>
      <c r="Z60" s="54"/>
      <c r="AA60" s="54"/>
      <c r="AB60" s="153"/>
      <c r="AC60" s="153"/>
    </row>
    <row r="61" ht="21" customHeight="1" spans="1:29">
      <c r="A61" s="152" t="s">
        <v>90</v>
      </c>
      <c r="B61" s="152" t="s">
        <v>278</v>
      </c>
      <c r="C61" s="152" t="s">
        <v>279</v>
      </c>
      <c r="D61" s="152" t="s">
        <v>119</v>
      </c>
      <c r="E61" s="152" t="s">
        <v>120</v>
      </c>
      <c r="F61" s="152" t="s">
        <v>282</v>
      </c>
      <c r="G61" s="152" t="s">
        <v>283</v>
      </c>
      <c r="H61" s="54">
        <v>3085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>
        <v>3085</v>
      </c>
      <c r="Y61" s="54">
        <v>3085</v>
      </c>
      <c r="Z61" s="54"/>
      <c r="AA61" s="54"/>
      <c r="AB61" s="153"/>
      <c r="AC61" s="153"/>
    </row>
    <row r="62" ht="21" customHeight="1" spans="1:29">
      <c r="A62" s="152" t="s">
        <v>90</v>
      </c>
      <c r="B62" s="152" t="s">
        <v>278</v>
      </c>
      <c r="C62" s="152" t="s">
        <v>279</v>
      </c>
      <c r="D62" s="152" t="s">
        <v>119</v>
      </c>
      <c r="E62" s="152" t="s">
        <v>120</v>
      </c>
      <c r="F62" s="152" t="s">
        <v>282</v>
      </c>
      <c r="G62" s="152" t="s">
        <v>283</v>
      </c>
      <c r="H62" s="54">
        <v>1910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>
        <v>1910</v>
      </c>
      <c r="Y62" s="54">
        <v>1910</v>
      </c>
      <c r="Z62" s="54"/>
      <c r="AA62" s="54"/>
      <c r="AB62" s="153"/>
      <c r="AC62" s="153"/>
    </row>
    <row r="63" ht="21" customHeight="1" spans="1:29">
      <c r="A63" s="152" t="s">
        <v>90</v>
      </c>
      <c r="B63" s="152" t="s">
        <v>278</v>
      </c>
      <c r="C63" s="152" t="s">
        <v>279</v>
      </c>
      <c r="D63" s="152" t="s">
        <v>119</v>
      </c>
      <c r="E63" s="152" t="s">
        <v>120</v>
      </c>
      <c r="F63" s="152" t="s">
        <v>284</v>
      </c>
      <c r="G63" s="152" t="s">
        <v>285</v>
      </c>
      <c r="H63" s="54">
        <v>7051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>
        <v>7051</v>
      </c>
      <c r="Y63" s="54">
        <v>7051</v>
      </c>
      <c r="Z63" s="54"/>
      <c r="AA63" s="54"/>
      <c r="AB63" s="153"/>
      <c r="AC63" s="153"/>
    </row>
    <row r="64" ht="21" customHeight="1" spans="1:29">
      <c r="A64" s="152" t="s">
        <v>90</v>
      </c>
      <c r="B64" s="152" t="s">
        <v>278</v>
      </c>
      <c r="C64" s="152" t="s">
        <v>279</v>
      </c>
      <c r="D64" s="152" t="s">
        <v>121</v>
      </c>
      <c r="E64" s="152" t="s">
        <v>122</v>
      </c>
      <c r="F64" s="152" t="s">
        <v>268</v>
      </c>
      <c r="G64" s="152" t="s">
        <v>269</v>
      </c>
      <c r="H64" s="54">
        <v>26500</v>
      </c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>
        <v>26500</v>
      </c>
      <c r="Y64" s="54">
        <v>26500</v>
      </c>
      <c r="Z64" s="54"/>
      <c r="AA64" s="54"/>
      <c r="AB64" s="153"/>
      <c r="AC64" s="153"/>
    </row>
    <row r="65" ht="21" customHeight="1" spans="1:29">
      <c r="A65" s="152" t="s">
        <v>90</v>
      </c>
      <c r="B65" s="152" t="s">
        <v>278</v>
      </c>
      <c r="C65" s="152" t="s">
        <v>279</v>
      </c>
      <c r="D65" s="152" t="s">
        <v>121</v>
      </c>
      <c r="E65" s="152" t="s">
        <v>122</v>
      </c>
      <c r="F65" s="152" t="s">
        <v>268</v>
      </c>
      <c r="G65" s="152" t="s">
        <v>269</v>
      </c>
      <c r="H65" s="54">
        <v>1392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>
        <v>1392</v>
      </c>
      <c r="Y65" s="54">
        <v>1392</v>
      </c>
      <c r="Z65" s="54"/>
      <c r="AA65" s="54"/>
      <c r="AB65" s="153"/>
      <c r="AC65" s="153"/>
    </row>
    <row r="66" ht="21" customHeight="1" spans="1:29">
      <c r="A66" s="152" t="s">
        <v>90</v>
      </c>
      <c r="B66" s="152" t="s">
        <v>278</v>
      </c>
      <c r="C66" s="152" t="s">
        <v>279</v>
      </c>
      <c r="D66" s="152" t="s">
        <v>121</v>
      </c>
      <c r="E66" s="152" t="s">
        <v>122</v>
      </c>
      <c r="F66" s="152" t="s">
        <v>268</v>
      </c>
      <c r="G66" s="152" t="s">
        <v>269</v>
      </c>
      <c r="H66" s="54">
        <v>132024.23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>
        <v>132024.23</v>
      </c>
      <c r="Y66" s="54">
        <v>132024.23</v>
      </c>
      <c r="Z66" s="54"/>
      <c r="AA66" s="54"/>
      <c r="AB66" s="153"/>
      <c r="AC66" s="153"/>
    </row>
    <row r="67" ht="21" customHeight="1" spans="1:29">
      <c r="A67" s="152" t="s">
        <v>90</v>
      </c>
      <c r="B67" s="152" t="s">
        <v>278</v>
      </c>
      <c r="C67" s="152" t="s">
        <v>279</v>
      </c>
      <c r="D67" s="152" t="s">
        <v>121</v>
      </c>
      <c r="E67" s="152" t="s">
        <v>122</v>
      </c>
      <c r="F67" s="152" t="s">
        <v>268</v>
      </c>
      <c r="G67" s="152" t="s">
        <v>269</v>
      </c>
      <c r="H67" s="54">
        <v>20730.5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>
        <v>20730.5</v>
      </c>
      <c r="Y67" s="54">
        <v>20730.5</v>
      </c>
      <c r="Z67" s="54"/>
      <c r="AA67" s="54"/>
      <c r="AB67" s="153"/>
      <c r="AC67" s="153"/>
    </row>
    <row r="68" ht="21" customHeight="1" spans="1:29">
      <c r="A68" s="152" t="s">
        <v>90</v>
      </c>
      <c r="B68" s="152" t="s">
        <v>278</v>
      </c>
      <c r="C68" s="152" t="s">
        <v>279</v>
      </c>
      <c r="D68" s="152" t="s">
        <v>121</v>
      </c>
      <c r="E68" s="152" t="s">
        <v>122</v>
      </c>
      <c r="F68" s="152" t="s">
        <v>268</v>
      </c>
      <c r="G68" s="152" t="s">
        <v>269</v>
      </c>
      <c r="H68" s="54">
        <v>3000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>
        <v>3000</v>
      </c>
      <c r="Y68" s="54">
        <v>3000</v>
      </c>
      <c r="Z68" s="54"/>
      <c r="AA68" s="54"/>
      <c r="AB68" s="153"/>
      <c r="AC68" s="153"/>
    </row>
    <row r="69" ht="21" customHeight="1" spans="1:29">
      <c r="A69" s="152" t="s">
        <v>90</v>
      </c>
      <c r="B69" s="152" t="s">
        <v>278</v>
      </c>
      <c r="C69" s="152" t="s">
        <v>279</v>
      </c>
      <c r="D69" s="152" t="s">
        <v>121</v>
      </c>
      <c r="E69" s="152" t="s">
        <v>122</v>
      </c>
      <c r="F69" s="152" t="s">
        <v>268</v>
      </c>
      <c r="G69" s="152" t="s">
        <v>269</v>
      </c>
      <c r="H69" s="54">
        <v>5302.54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>
        <v>5302.54</v>
      </c>
      <c r="Y69" s="54">
        <v>5302.54</v>
      </c>
      <c r="Z69" s="54"/>
      <c r="AA69" s="54"/>
      <c r="AB69" s="153"/>
      <c r="AC69" s="153"/>
    </row>
    <row r="70" ht="21" customHeight="1" spans="1:29">
      <c r="A70" s="152" t="s">
        <v>90</v>
      </c>
      <c r="B70" s="152" t="s">
        <v>278</v>
      </c>
      <c r="C70" s="152" t="s">
        <v>279</v>
      </c>
      <c r="D70" s="152" t="s">
        <v>121</v>
      </c>
      <c r="E70" s="152" t="s">
        <v>122</v>
      </c>
      <c r="F70" s="152" t="s">
        <v>268</v>
      </c>
      <c r="G70" s="152" t="s">
        <v>269</v>
      </c>
      <c r="H70" s="54">
        <v>7400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>
        <v>7400</v>
      </c>
      <c r="Y70" s="54">
        <v>7400</v>
      </c>
      <c r="Z70" s="54"/>
      <c r="AA70" s="54"/>
      <c r="AB70" s="153"/>
      <c r="AC70" s="153"/>
    </row>
    <row r="71" ht="21" customHeight="1" spans="1:29">
      <c r="A71" s="152" t="s">
        <v>90</v>
      </c>
      <c r="B71" s="152" t="s">
        <v>278</v>
      </c>
      <c r="C71" s="152" t="s">
        <v>279</v>
      </c>
      <c r="D71" s="152" t="s">
        <v>121</v>
      </c>
      <c r="E71" s="152" t="s">
        <v>122</v>
      </c>
      <c r="F71" s="152" t="s">
        <v>268</v>
      </c>
      <c r="G71" s="152" t="s">
        <v>269</v>
      </c>
      <c r="H71" s="54">
        <v>2040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>
        <v>2040</v>
      </c>
      <c r="Y71" s="54">
        <v>2040</v>
      </c>
      <c r="Z71" s="54"/>
      <c r="AA71" s="54"/>
      <c r="AB71" s="153"/>
      <c r="AC71" s="153"/>
    </row>
    <row r="72" ht="21" customHeight="1" spans="1:29">
      <c r="A72" s="152" t="s">
        <v>90</v>
      </c>
      <c r="B72" s="152" t="s">
        <v>278</v>
      </c>
      <c r="C72" s="152" t="s">
        <v>279</v>
      </c>
      <c r="D72" s="152" t="s">
        <v>121</v>
      </c>
      <c r="E72" s="152" t="s">
        <v>122</v>
      </c>
      <c r="F72" s="152" t="s">
        <v>268</v>
      </c>
      <c r="G72" s="152" t="s">
        <v>269</v>
      </c>
      <c r="H72" s="54">
        <v>7000</v>
      </c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>
        <v>7000</v>
      </c>
      <c r="Y72" s="54">
        <v>7000</v>
      </c>
      <c r="Z72" s="54"/>
      <c r="AA72" s="54"/>
      <c r="AB72" s="153"/>
      <c r="AC72" s="153"/>
    </row>
    <row r="73" ht="21" customHeight="1" spans="1:29">
      <c r="A73" s="152" t="s">
        <v>90</v>
      </c>
      <c r="B73" s="152" t="s">
        <v>278</v>
      </c>
      <c r="C73" s="152" t="s">
        <v>279</v>
      </c>
      <c r="D73" s="152" t="s">
        <v>121</v>
      </c>
      <c r="E73" s="152" t="s">
        <v>122</v>
      </c>
      <c r="F73" s="152" t="s">
        <v>268</v>
      </c>
      <c r="G73" s="152" t="s">
        <v>269</v>
      </c>
      <c r="H73" s="54">
        <v>1956.4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>
        <v>1956.4</v>
      </c>
      <c r="Y73" s="54">
        <v>1956.4</v>
      </c>
      <c r="Z73" s="54"/>
      <c r="AA73" s="54"/>
      <c r="AB73" s="153"/>
      <c r="AC73" s="153"/>
    </row>
    <row r="74" ht="21" customHeight="1" spans="1:29">
      <c r="A74" s="152" t="s">
        <v>90</v>
      </c>
      <c r="B74" s="152" t="s">
        <v>278</v>
      </c>
      <c r="C74" s="152" t="s">
        <v>279</v>
      </c>
      <c r="D74" s="152" t="s">
        <v>121</v>
      </c>
      <c r="E74" s="152" t="s">
        <v>122</v>
      </c>
      <c r="F74" s="152" t="s">
        <v>268</v>
      </c>
      <c r="G74" s="152" t="s">
        <v>269</v>
      </c>
      <c r="H74" s="54">
        <v>80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>
        <v>80</v>
      </c>
      <c r="Y74" s="54">
        <v>80</v>
      </c>
      <c r="Z74" s="54"/>
      <c r="AA74" s="54"/>
      <c r="AB74" s="153"/>
      <c r="AC74" s="153"/>
    </row>
    <row r="75" ht="21" customHeight="1" spans="1:29">
      <c r="A75" s="152" t="s">
        <v>90</v>
      </c>
      <c r="B75" s="152" t="s">
        <v>278</v>
      </c>
      <c r="C75" s="152" t="s">
        <v>279</v>
      </c>
      <c r="D75" s="152" t="s">
        <v>121</v>
      </c>
      <c r="E75" s="152" t="s">
        <v>122</v>
      </c>
      <c r="F75" s="152" t="s">
        <v>268</v>
      </c>
      <c r="G75" s="152" t="s">
        <v>269</v>
      </c>
      <c r="H75" s="54">
        <v>1910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>
        <v>1910</v>
      </c>
      <c r="Y75" s="54">
        <v>1910</v>
      </c>
      <c r="Z75" s="54"/>
      <c r="AA75" s="54"/>
      <c r="AB75" s="153"/>
      <c r="AC75" s="153"/>
    </row>
    <row r="76" ht="21" customHeight="1" spans="1:29">
      <c r="A76" s="152" t="s">
        <v>90</v>
      </c>
      <c r="B76" s="152" t="s">
        <v>278</v>
      </c>
      <c r="C76" s="152" t="s">
        <v>279</v>
      </c>
      <c r="D76" s="152" t="s">
        <v>121</v>
      </c>
      <c r="E76" s="152" t="s">
        <v>122</v>
      </c>
      <c r="F76" s="152" t="s">
        <v>268</v>
      </c>
      <c r="G76" s="152" t="s">
        <v>269</v>
      </c>
      <c r="H76" s="54">
        <v>59720</v>
      </c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>
        <v>59720</v>
      </c>
      <c r="Y76" s="54">
        <v>59720</v>
      </c>
      <c r="Z76" s="54"/>
      <c r="AA76" s="54"/>
      <c r="AB76" s="153"/>
      <c r="AC76" s="153"/>
    </row>
    <row r="77" ht="21" customHeight="1" spans="1:29">
      <c r="A77" s="152" t="s">
        <v>90</v>
      </c>
      <c r="B77" s="152" t="s">
        <v>278</v>
      </c>
      <c r="C77" s="152" t="s">
        <v>279</v>
      </c>
      <c r="D77" s="152" t="s">
        <v>121</v>
      </c>
      <c r="E77" s="152" t="s">
        <v>122</v>
      </c>
      <c r="F77" s="152" t="s">
        <v>268</v>
      </c>
      <c r="G77" s="152" t="s">
        <v>269</v>
      </c>
      <c r="H77" s="54">
        <v>1000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>
        <v>1000</v>
      </c>
      <c r="Y77" s="54">
        <v>1000</v>
      </c>
      <c r="Z77" s="54"/>
      <c r="AA77" s="54"/>
      <c r="AB77" s="153"/>
      <c r="AC77" s="153"/>
    </row>
    <row r="78" ht="21" customHeight="1" spans="1:29">
      <c r="A78" s="152" t="s">
        <v>90</v>
      </c>
      <c r="B78" s="152" t="s">
        <v>278</v>
      </c>
      <c r="C78" s="152" t="s">
        <v>279</v>
      </c>
      <c r="D78" s="152" t="s">
        <v>121</v>
      </c>
      <c r="E78" s="152" t="s">
        <v>122</v>
      </c>
      <c r="F78" s="152" t="s">
        <v>268</v>
      </c>
      <c r="G78" s="152" t="s">
        <v>269</v>
      </c>
      <c r="H78" s="54">
        <v>4436.09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>
        <v>4436.09</v>
      </c>
      <c r="Y78" s="54">
        <v>4436.09</v>
      </c>
      <c r="Z78" s="54"/>
      <c r="AA78" s="54"/>
      <c r="AB78" s="153"/>
      <c r="AC78" s="153"/>
    </row>
    <row r="79" ht="21" customHeight="1" spans="1:29">
      <c r="A79" s="152" t="s">
        <v>90</v>
      </c>
      <c r="B79" s="152" t="s">
        <v>278</v>
      </c>
      <c r="C79" s="152" t="s">
        <v>279</v>
      </c>
      <c r="D79" s="152" t="s">
        <v>121</v>
      </c>
      <c r="E79" s="152" t="s">
        <v>122</v>
      </c>
      <c r="F79" s="152" t="s">
        <v>268</v>
      </c>
      <c r="G79" s="152" t="s">
        <v>269</v>
      </c>
      <c r="H79" s="54">
        <v>26000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>
        <v>26000</v>
      </c>
      <c r="Y79" s="54">
        <v>26000</v>
      </c>
      <c r="Z79" s="54"/>
      <c r="AA79" s="54"/>
      <c r="AB79" s="153"/>
      <c r="AC79" s="153"/>
    </row>
    <row r="80" ht="21" customHeight="1" spans="1:29">
      <c r="A80" s="152" t="s">
        <v>90</v>
      </c>
      <c r="B80" s="152" t="s">
        <v>278</v>
      </c>
      <c r="C80" s="152" t="s">
        <v>279</v>
      </c>
      <c r="D80" s="152" t="s">
        <v>121</v>
      </c>
      <c r="E80" s="152" t="s">
        <v>122</v>
      </c>
      <c r="F80" s="152" t="s">
        <v>268</v>
      </c>
      <c r="G80" s="152" t="s">
        <v>269</v>
      </c>
      <c r="H80" s="54">
        <v>7000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>
        <v>7000</v>
      </c>
      <c r="Y80" s="54">
        <v>7000</v>
      </c>
      <c r="Z80" s="54"/>
      <c r="AA80" s="54"/>
      <c r="AB80" s="153"/>
      <c r="AC80" s="153"/>
    </row>
    <row r="81" ht="21" customHeight="1" spans="1:29">
      <c r="A81" s="152" t="s">
        <v>90</v>
      </c>
      <c r="B81" s="152" t="s">
        <v>278</v>
      </c>
      <c r="C81" s="152" t="s">
        <v>279</v>
      </c>
      <c r="D81" s="152" t="s">
        <v>121</v>
      </c>
      <c r="E81" s="152" t="s">
        <v>122</v>
      </c>
      <c r="F81" s="152" t="s">
        <v>268</v>
      </c>
      <c r="G81" s="152" t="s">
        <v>269</v>
      </c>
      <c r="H81" s="54">
        <v>4537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>
        <v>4537</v>
      </c>
      <c r="Y81" s="54">
        <v>4537</v>
      </c>
      <c r="Z81" s="54"/>
      <c r="AA81" s="54"/>
      <c r="AB81" s="153"/>
      <c r="AC81" s="153"/>
    </row>
    <row r="82" ht="21" customHeight="1" spans="1:29">
      <c r="A82" s="152" t="s">
        <v>90</v>
      </c>
      <c r="B82" s="152" t="s">
        <v>278</v>
      </c>
      <c r="C82" s="152" t="s">
        <v>279</v>
      </c>
      <c r="D82" s="152" t="s">
        <v>121</v>
      </c>
      <c r="E82" s="152" t="s">
        <v>122</v>
      </c>
      <c r="F82" s="152" t="s">
        <v>280</v>
      </c>
      <c r="G82" s="152" t="s">
        <v>281</v>
      </c>
      <c r="H82" s="54">
        <v>1500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>
        <v>1500</v>
      </c>
      <c r="Y82" s="54">
        <v>1500</v>
      </c>
      <c r="Z82" s="54"/>
      <c r="AA82" s="54"/>
      <c r="AB82" s="153"/>
      <c r="AC82" s="153"/>
    </row>
    <row r="83" ht="21" customHeight="1" spans="1:29">
      <c r="A83" s="152" t="s">
        <v>90</v>
      </c>
      <c r="B83" s="152" t="s">
        <v>278</v>
      </c>
      <c r="C83" s="152" t="s">
        <v>279</v>
      </c>
      <c r="D83" s="152" t="s">
        <v>121</v>
      </c>
      <c r="E83" s="152" t="s">
        <v>122</v>
      </c>
      <c r="F83" s="152" t="s">
        <v>286</v>
      </c>
      <c r="G83" s="152" t="s">
        <v>287</v>
      </c>
      <c r="H83" s="54">
        <v>1404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>
        <v>1404</v>
      </c>
      <c r="Y83" s="54">
        <v>1404</v>
      </c>
      <c r="Z83" s="54"/>
      <c r="AA83" s="54"/>
      <c r="AB83" s="153"/>
      <c r="AC83" s="153"/>
    </row>
    <row r="84" ht="21" customHeight="1" spans="1:29">
      <c r="A84" s="152" t="s">
        <v>90</v>
      </c>
      <c r="B84" s="152" t="s">
        <v>278</v>
      </c>
      <c r="C84" s="152" t="s">
        <v>279</v>
      </c>
      <c r="D84" s="152" t="s">
        <v>121</v>
      </c>
      <c r="E84" s="152" t="s">
        <v>122</v>
      </c>
      <c r="F84" s="152" t="s">
        <v>286</v>
      </c>
      <c r="G84" s="152" t="s">
        <v>287</v>
      </c>
      <c r="H84" s="54">
        <v>1330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>
        <v>1330</v>
      </c>
      <c r="Y84" s="54">
        <v>1330</v>
      </c>
      <c r="Z84" s="54"/>
      <c r="AA84" s="54"/>
      <c r="AB84" s="153"/>
      <c r="AC84" s="153"/>
    </row>
    <row r="85" ht="21" customHeight="1" spans="1:29">
      <c r="A85" s="152" t="s">
        <v>90</v>
      </c>
      <c r="B85" s="152" t="s">
        <v>278</v>
      </c>
      <c r="C85" s="152" t="s">
        <v>279</v>
      </c>
      <c r="D85" s="152" t="s">
        <v>121</v>
      </c>
      <c r="E85" s="152" t="s">
        <v>122</v>
      </c>
      <c r="F85" s="152" t="s">
        <v>282</v>
      </c>
      <c r="G85" s="152" t="s">
        <v>283</v>
      </c>
      <c r="H85" s="54">
        <v>1530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>
        <v>1530</v>
      </c>
      <c r="Y85" s="54">
        <v>1530</v>
      </c>
      <c r="Z85" s="54"/>
      <c r="AA85" s="54"/>
      <c r="AB85" s="153"/>
      <c r="AC85" s="153"/>
    </row>
    <row r="86" ht="21" customHeight="1" spans="1:29">
      <c r="A86" s="152" t="s">
        <v>90</v>
      </c>
      <c r="B86" s="152" t="s">
        <v>278</v>
      </c>
      <c r="C86" s="152" t="s">
        <v>279</v>
      </c>
      <c r="D86" s="152" t="s">
        <v>121</v>
      </c>
      <c r="E86" s="152" t="s">
        <v>122</v>
      </c>
      <c r="F86" s="152" t="s">
        <v>282</v>
      </c>
      <c r="G86" s="152" t="s">
        <v>283</v>
      </c>
      <c r="H86" s="54">
        <v>24872.59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>
        <v>24872.59</v>
      </c>
      <c r="Y86" s="54">
        <v>24872.59</v>
      </c>
      <c r="Z86" s="54"/>
      <c r="AA86" s="54"/>
      <c r="AB86" s="153"/>
      <c r="AC86" s="153"/>
    </row>
    <row r="87" ht="21" customHeight="1" spans="1:29">
      <c r="A87" s="152" t="s">
        <v>90</v>
      </c>
      <c r="B87" s="152" t="s">
        <v>278</v>
      </c>
      <c r="C87" s="152" t="s">
        <v>279</v>
      </c>
      <c r="D87" s="152" t="s">
        <v>121</v>
      </c>
      <c r="E87" s="152" t="s">
        <v>122</v>
      </c>
      <c r="F87" s="152" t="s">
        <v>282</v>
      </c>
      <c r="G87" s="152" t="s">
        <v>283</v>
      </c>
      <c r="H87" s="54">
        <v>3120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>
        <v>3120</v>
      </c>
      <c r="Y87" s="54">
        <v>3120</v>
      </c>
      <c r="Z87" s="54"/>
      <c r="AA87" s="54"/>
      <c r="AB87" s="153"/>
      <c r="AC87" s="153"/>
    </row>
    <row r="88" ht="21" customHeight="1" spans="1:29">
      <c r="A88" s="152" t="s">
        <v>90</v>
      </c>
      <c r="B88" s="152" t="s">
        <v>278</v>
      </c>
      <c r="C88" s="152" t="s">
        <v>279</v>
      </c>
      <c r="D88" s="152" t="s">
        <v>121</v>
      </c>
      <c r="E88" s="152" t="s">
        <v>122</v>
      </c>
      <c r="F88" s="152" t="s">
        <v>282</v>
      </c>
      <c r="G88" s="152" t="s">
        <v>283</v>
      </c>
      <c r="H88" s="54">
        <v>13603.2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>
        <v>13603.2</v>
      </c>
      <c r="Y88" s="54">
        <v>13603.2</v>
      </c>
      <c r="Z88" s="54"/>
      <c r="AA88" s="54"/>
      <c r="AB88" s="153"/>
      <c r="AC88" s="153"/>
    </row>
    <row r="89" ht="21" customHeight="1" spans="1:29">
      <c r="A89" s="152" t="s">
        <v>90</v>
      </c>
      <c r="B89" s="152" t="s">
        <v>278</v>
      </c>
      <c r="C89" s="152" t="s">
        <v>279</v>
      </c>
      <c r="D89" s="152" t="s">
        <v>121</v>
      </c>
      <c r="E89" s="152" t="s">
        <v>122</v>
      </c>
      <c r="F89" s="152" t="s">
        <v>282</v>
      </c>
      <c r="G89" s="152" t="s">
        <v>283</v>
      </c>
      <c r="H89" s="54">
        <v>9944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>
        <v>9944</v>
      </c>
      <c r="Y89" s="54">
        <v>9944</v>
      </c>
      <c r="Z89" s="54"/>
      <c r="AA89" s="54"/>
      <c r="AB89" s="153"/>
      <c r="AC89" s="153"/>
    </row>
    <row r="90" ht="21" customHeight="1" spans="1:29">
      <c r="A90" s="152" t="s">
        <v>90</v>
      </c>
      <c r="B90" s="152" t="s">
        <v>278</v>
      </c>
      <c r="C90" s="152" t="s">
        <v>279</v>
      </c>
      <c r="D90" s="152" t="s">
        <v>121</v>
      </c>
      <c r="E90" s="152" t="s">
        <v>122</v>
      </c>
      <c r="F90" s="152" t="s">
        <v>284</v>
      </c>
      <c r="G90" s="152" t="s">
        <v>285</v>
      </c>
      <c r="H90" s="54">
        <v>1132.5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>
        <v>1132.5</v>
      </c>
      <c r="Y90" s="54">
        <v>1132.5</v>
      </c>
      <c r="Z90" s="54"/>
      <c r="AA90" s="54"/>
      <c r="AB90" s="153"/>
      <c r="AC90" s="153"/>
    </row>
    <row r="91" ht="21" customHeight="1" spans="1:29">
      <c r="A91" s="152" t="s">
        <v>90</v>
      </c>
      <c r="B91" s="152" t="s">
        <v>278</v>
      </c>
      <c r="C91" s="152" t="s">
        <v>279</v>
      </c>
      <c r="D91" s="152" t="s">
        <v>121</v>
      </c>
      <c r="E91" s="152" t="s">
        <v>122</v>
      </c>
      <c r="F91" s="152" t="s">
        <v>284</v>
      </c>
      <c r="G91" s="152" t="s">
        <v>285</v>
      </c>
      <c r="H91" s="54">
        <v>494</v>
      </c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>
        <v>494</v>
      </c>
      <c r="Y91" s="54">
        <v>494</v>
      </c>
      <c r="Z91" s="54"/>
      <c r="AA91" s="54"/>
      <c r="AB91" s="153"/>
      <c r="AC91" s="153"/>
    </row>
    <row r="92" ht="21" customHeight="1" spans="1:29">
      <c r="A92" s="152" t="s">
        <v>90</v>
      </c>
      <c r="B92" s="152" t="s">
        <v>278</v>
      </c>
      <c r="C92" s="152" t="s">
        <v>279</v>
      </c>
      <c r="D92" s="152" t="s">
        <v>121</v>
      </c>
      <c r="E92" s="152" t="s">
        <v>122</v>
      </c>
      <c r="F92" s="152" t="s">
        <v>284</v>
      </c>
      <c r="G92" s="152" t="s">
        <v>285</v>
      </c>
      <c r="H92" s="54">
        <v>4425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>
        <v>4425</v>
      </c>
      <c r="Y92" s="54">
        <v>4425</v>
      </c>
      <c r="Z92" s="54"/>
      <c r="AA92" s="54"/>
      <c r="AB92" s="153"/>
      <c r="AC92" s="153"/>
    </row>
    <row r="93" ht="21" customHeight="1" spans="1:29">
      <c r="A93" s="152" t="s">
        <v>90</v>
      </c>
      <c r="B93" s="152" t="s">
        <v>278</v>
      </c>
      <c r="C93" s="152" t="s">
        <v>279</v>
      </c>
      <c r="D93" s="152" t="s">
        <v>121</v>
      </c>
      <c r="E93" s="152" t="s">
        <v>122</v>
      </c>
      <c r="F93" s="152" t="s">
        <v>284</v>
      </c>
      <c r="G93" s="152" t="s">
        <v>285</v>
      </c>
      <c r="H93" s="54">
        <v>5800.25</v>
      </c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>
        <v>5800.25</v>
      </c>
      <c r="Y93" s="54">
        <v>5800.25</v>
      </c>
      <c r="Z93" s="54"/>
      <c r="AA93" s="54"/>
      <c r="AB93" s="153"/>
      <c r="AC93" s="153"/>
    </row>
    <row r="94" ht="21" customHeight="1" spans="1:29">
      <c r="A94" s="152" t="s">
        <v>90</v>
      </c>
      <c r="B94" s="152" t="s">
        <v>278</v>
      </c>
      <c r="C94" s="152" t="s">
        <v>279</v>
      </c>
      <c r="D94" s="152" t="s">
        <v>125</v>
      </c>
      <c r="E94" s="152" t="s">
        <v>126</v>
      </c>
      <c r="F94" s="152" t="s">
        <v>268</v>
      </c>
      <c r="G94" s="152" t="s">
        <v>269</v>
      </c>
      <c r="H94" s="54">
        <v>100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>
        <v>100</v>
      </c>
      <c r="Y94" s="54">
        <v>100</v>
      </c>
      <c r="Z94" s="54"/>
      <c r="AA94" s="54"/>
      <c r="AB94" s="153"/>
      <c r="AC94" s="153"/>
    </row>
    <row r="95" ht="21" customHeight="1" spans="1:29">
      <c r="A95" s="152" t="s">
        <v>90</v>
      </c>
      <c r="B95" s="152" t="s">
        <v>278</v>
      </c>
      <c r="C95" s="152" t="s">
        <v>279</v>
      </c>
      <c r="D95" s="152" t="s">
        <v>125</v>
      </c>
      <c r="E95" s="152" t="s">
        <v>126</v>
      </c>
      <c r="F95" s="152" t="s">
        <v>268</v>
      </c>
      <c r="G95" s="152" t="s">
        <v>269</v>
      </c>
      <c r="H95" s="54">
        <v>100</v>
      </c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>
        <v>100</v>
      </c>
      <c r="Y95" s="54">
        <v>100</v>
      </c>
      <c r="Z95" s="54"/>
      <c r="AA95" s="54"/>
      <c r="AB95" s="153"/>
      <c r="AC95" s="153"/>
    </row>
    <row r="96" ht="21" customHeight="1" spans="1:29">
      <c r="A96" s="152" t="s">
        <v>90</v>
      </c>
      <c r="B96" s="152" t="s">
        <v>278</v>
      </c>
      <c r="C96" s="152" t="s">
        <v>279</v>
      </c>
      <c r="D96" s="152" t="s">
        <v>125</v>
      </c>
      <c r="E96" s="152" t="s">
        <v>126</v>
      </c>
      <c r="F96" s="152" t="s">
        <v>268</v>
      </c>
      <c r="G96" s="152" t="s">
        <v>269</v>
      </c>
      <c r="H96" s="54">
        <v>520</v>
      </c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>
        <v>520</v>
      </c>
      <c r="Y96" s="54">
        <v>520</v>
      </c>
      <c r="Z96" s="54"/>
      <c r="AA96" s="54"/>
      <c r="AB96" s="153"/>
      <c r="AC96" s="153"/>
    </row>
    <row r="97" ht="21" customHeight="1" spans="1:29">
      <c r="A97" s="152" t="s">
        <v>90</v>
      </c>
      <c r="B97" s="152" t="s">
        <v>278</v>
      </c>
      <c r="C97" s="152" t="s">
        <v>279</v>
      </c>
      <c r="D97" s="152" t="s">
        <v>125</v>
      </c>
      <c r="E97" s="152" t="s">
        <v>126</v>
      </c>
      <c r="F97" s="152" t="s">
        <v>268</v>
      </c>
      <c r="G97" s="152" t="s">
        <v>269</v>
      </c>
      <c r="H97" s="54">
        <v>1760</v>
      </c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>
        <v>1760</v>
      </c>
      <c r="Y97" s="54">
        <v>1760</v>
      </c>
      <c r="Z97" s="54"/>
      <c r="AA97" s="54"/>
      <c r="AB97" s="153"/>
      <c r="AC97" s="153"/>
    </row>
    <row r="98" ht="21" customHeight="1" spans="1:29">
      <c r="A98" s="152" t="s">
        <v>90</v>
      </c>
      <c r="B98" s="152" t="s">
        <v>278</v>
      </c>
      <c r="C98" s="152" t="s">
        <v>279</v>
      </c>
      <c r="D98" s="152" t="s">
        <v>125</v>
      </c>
      <c r="E98" s="152" t="s">
        <v>126</v>
      </c>
      <c r="F98" s="152" t="s">
        <v>268</v>
      </c>
      <c r="G98" s="152" t="s">
        <v>269</v>
      </c>
      <c r="H98" s="54">
        <v>100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>
        <v>100</v>
      </c>
      <c r="Y98" s="54">
        <v>100</v>
      </c>
      <c r="Z98" s="54"/>
      <c r="AA98" s="54"/>
      <c r="AB98" s="153"/>
      <c r="AC98" s="153"/>
    </row>
    <row r="99" ht="21" customHeight="1" spans="1:29">
      <c r="A99" s="152" t="s">
        <v>90</v>
      </c>
      <c r="B99" s="152" t="s">
        <v>278</v>
      </c>
      <c r="C99" s="152" t="s">
        <v>279</v>
      </c>
      <c r="D99" s="152" t="s">
        <v>125</v>
      </c>
      <c r="E99" s="152" t="s">
        <v>126</v>
      </c>
      <c r="F99" s="152" t="s">
        <v>268</v>
      </c>
      <c r="G99" s="152" t="s">
        <v>269</v>
      </c>
      <c r="H99" s="54">
        <v>100</v>
      </c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>
        <v>100</v>
      </c>
      <c r="Y99" s="54">
        <v>100</v>
      </c>
      <c r="Z99" s="54"/>
      <c r="AA99" s="54"/>
      <c r="AB99" s="153"/>
      <c r="AC99" s="153"/>
    </row>
    <row r="100" ht="21" customHeight="1" spans="1:29">
      <c r="A100" s="152" t="s">
        <v>90</v>
      </c>
      <c r="B100" s="152" t="s">
        <v>278</v>
      </c>
      <c r="C100" s="152" t="s">
        <v>279</v>
      </c>
      <c r="D100" s="152" t="s">
        <v>125</v>
      </c>
      <c r="E100" s="152" t="s">
        <v>126</v>
      </c>
      <c r="F100" s="152" t="s">
        <v>268</v>
      </c>
      <c r="G100" s="152" t="s">
        <v>269</v>
      </c>
      <c r="H100" s="54">
        <v>1260</v>
      </c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>
        <v>1260</v>
      </c>
      <c r="Y100" s="54">
        <v>1260</v>
      </c>
      <c r="Z100" s="54"/>
      <c r="AA100" s="54"/>
      <c r="AB100" s="153"/>
      <c r="AC100" s="153"/>
    </row>
    <row r="101" ht="21" customHeight="1" spans="1:29">
      <c r="A101" s="152" t="s">
        <v>90</v>
      </c>
      <c r="B101" s="152" t="s">
        <v>278</v>
      </c>
      <c r="C101" s="152" t="s">
        <v>279</v>
      </c>
      <c r="D101" s="152" t="s">
        <v>125</v>
      </c>
      <c r="E101" s="152" t="s">
        <v>126</v>
      </c>
      <c r="F101" s="152" t="s">
        <v>268</v>
      </c>
      <c r="G101" s="152" t="s">
        <v>269</v>
      </c>
      <c r="H101" s="54">
        <v>7200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>
        <v>7200</v>
      </c>
      <c r="Y101" s="54">
        <v>7200</v>
      </c>
      <c r="Z101" s="54"/>
      <c r="AA101" s="54"/>
      <c r="AB101" s="153"/>
      <c r="AC101" s="153"/>
    </row>
    <row r="102" ht="21" customHeight="1" spans="1:29">
      <c r="A102" s="152" t="s">
        <v>90</v>
      </c>
      <c r="B102" s="152" t="s">
        <v>278</v>
      </c>
      <c r="C102" s="152" t="s">
        <v>279</v>
      </c>
      <c r="D102" s="152" t="s">
        <v>125</v>
      </c>
      <c r="E102" s="152" t="s">
        <v>126</v>
      </c>
      <c r="F102" s="152" t="s">
        <v>268</v>
      </c>
      <c r="G102" s="152" t="s">
        <v>269</v>
      </c>
      <c r="H102" s="54">
        <v>2400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>
        <v>2400</v>
      </c>
      <c r="Y102" s="54">
        <v>2400</v>
      </c>
      <c r="Z102" s="54"/>
      <c r="AA102" s="54"/>
      <c r="AB102" s="153"/>
      <c r="AC102" s="153"/>
    </row>
    <row r="103" ht="21" customHeight="1" spans="1:29">
      <c r="A103" s="152" t="s">
        <v>90</v>
      </c>
      <c r="B103" s="152" t="s">
        <v>278</v>
      </c>
      <c r="C103" s="152" t="s">
        <v>279</v>
      </c>
      <c r="D103" s="152" t="s">
        <v>125</v>
      </c>
      <c r="E103" s="152" t="s">
        <v>126</v>
      </c>
      <c r="F103" s="152" t="s">
        <v>268</v>
      </c>
      <c r="G103" s="152" t="s">
        <v>269</v>
      </c>
      <c r="H103" s="54">
        <v>5190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>
        <v>5190</v>
      </c>
      <c r="Y103" s="54">
        <v>5190</v>
      </c>
      <c r="Z103" s="54"/>
      <c r="AA103" s="54"/>
      <c r="AB103" s="153"/>
      <c r="AC103" s="153"/>
    </row>
    <row r="104" ht="21" customHeight="1" spans="1:29">
      <c r="A104" s="152" t="s">
        <v>90</v>
      </c>
      <c r="B104" s="152" t="s">
        <v>278</v>
      </c>
      <c r="C104" s="152" t="s">
        <v>279</v>
      </c>
      <c r="D104" s="152" t="s">
        <v>125</v>
      </c>
      <c r="E104" s="152" t="s">
        <v>126</v>
      </c>
      <c r="F104" s="152" t="s">
        <v>268</v>
      </c>
      <c r="G104" s="152" t="s">
        <v>269</v>
      </c>
      <c r="H104" s="54">
        <v>9195</v>
      </c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>
        <v>9195</v>
      </c>
      <c r="Y104" s="54">
        <v>9195</v>
      </c>
      <c r="Z104" s="54"/>
      <c r="AA104" s="54"/>
      <c r="AB104" s="153"/>
      <c r="AC104" s="153"/>
    </row>
    <row r="105" ht="21" customHeight="1" spans="1:29">
      <c r="A105" s="152" t="s">
        <v>90</v>
      </c>
      <c r="B105" s="152" t="s">
        <v>278</v>
      </c>
      <c r="C105" s="152" t="s">
        <v>279</v>
      </c>
      <c r="D105" s="152" t="s">
        <v>125</v>
      </c>
      <c r="E105" s="152" t="s">
        <v>126</v>
      </c>
      <c r="F105" s="152" t="s">
        <v>268</v>
      </c>
      <c r="G105" s="152" t="s">
        <v>269</v>
      </c>
      <c r="H105" s="54">
        <v>20566</v>
      </c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>
        <v>20566</v>
      </c>
      <c r="Y105" s="54">
        <v>20566</v>
      </c>
      <c r="Z105" s="54"/>
      <c r="AA105" s="54"/>
      <c r="AB105" s="153"/>
      <c r="AC105" s="153"/>
    </row>
    <row r="106" ht="21" customHeight="1" spans="1:29">
      <c r="A106" s="152" t="s">
        <v>90</v>
      </c>
      <c r="B106" s="152" t="s">
        <v>278</v>
      </c>
      <c r="C106" s="152" t="s">
        <v>279</v>
      </c>
      <c r="D106" s="152" t="s">
        <v>125</v>
      </c>
      <c r="E106" s="152" t="s">
        <v>126</v>
      </c>
      <c r="F106" s="152" t="s">
        <v>268</v>
      </c>
      <c r="G106" s="152" t="s">
        <v>269</v>
      </c>
      <c r="H106" s="54">
        <v>15440</v>
      </c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>
        <v>15440</v>
      </c>
      <c r="Y106" s="54">
        <v>15440</v>
      </c>
      <c r="Z106" s="54"/>
      <c r="AA106" s="54"/>
      <c r="AB106" s="153"/>
      <c r="AC106" s="153"/>
    </row>
    <row r="107" ht="21" customHeight="1" spans="1:29">
      <c r="A107" s="152" t="s">
        <v>90</v>
      </c>
      <c r="B107" s="152" t="s">
        <v>278</v>
      </c>
      <c r="C107" s="152" t="s">
        <v>279</v>
      </c>
      <c r="D107" s="152" t="s">
        <v>125</v>
      </c>
      <c r="E107" s="152" t="s">
        <v>126</v>
      </c>
      <c r="F107" s="152" t="s">
        <v>268</v>
      </c>
      <c r="G107" s="152" t="s">
        <v>269</v>
      </c>
      <c r="H107" s="54">
        <v>2000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>
        <v>2000</v>
      </c>
      <c r="Y107" s="54">
        <v>2000</v>
      </c>
      <c r="Z107" s="54"/>
      <c r="AA107" s="54"/>
      <c r="AB107" s="153"/>
      <c r="AC107" s="153"/>
    </row>
    <row r="108" ht="21" customHeight="1" spans="1:29">
      <c r="A108" s="152" t="s">
        <v>90</v>
      </c>
      <c r="B108" s="152" t="s">
        <v>278</v>
      </c>
      <c r="C108" s="152" t="s">
        <v>279</v>
      </c>
      <c r="D108" s="152" t="s">
        <v>125</v>
      </c>
      <c r="E108" s="152" t="s">
        <v>126</v>
      </c>
      <c r="F108" s="152" t="s">
        <v>268</v>
      </c>
      <c r="G108" s="152" t="s">
        <v>269</v>
      </c>
      <c r="H108" s="54">
        <v>5800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>
        <v>5800</v>
      </c>
      <c r="Y108" s="54">
        <v>5800</v>
      </c>
      <c r="Z108" s="54"/>
      <c r="AA108" s="54"/>
      <c r="AB108" s="153"/>
      <c r="AC108" s="153"/>
    </row>
    <row r="109" ht="21" customHeight="1" spans="1:29">
      <c r="A109" s="152" t="s">
        <v>90</v>
      </c>
      <c r="B109" s="152" t="s">
        <v>278</v>
      </c>
      <c r="C109" s="152" t="s">
        <v>279</v>
      </c>
      <c r="D109" s="152" t="s">
        <v>125</v>
      </c>
      <c r="E109" s="152" t="s">
        <v>126</v>
      </c>
      <c r="F109" s="152" t="s">
        <v>268</v>
      </c>
      <c r="G109" s="152" t="s">
        <v>269</v>
      </c>
      <c r="H109" s="54">
        <v>100</v>
      </c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>
        <v>100</v>
      </c>
      <c r="Y109" s="54">
        <v>100</v>
      </c>
      <c r="Z109" s="54"/>
      <c r="AA109" s="54"/>
      <c r="AB109" s="153"/>
      <c r="AC109" s="153"/>
    </row>
    <row r="110" ht="21" customHeight="1" spans="1:29">
      <c r="A110" s="152" t="s">
        <v>90</v>
      </c>
      <c r="B110" s="152" t="s">
        <v>278</v>
      </c>
      <c r="C110" s="152" t="s">
        <v>279</v>
      </c>
      <c r="D110" s="152" t="s">
        <v>125</v>
      </c>
      <c r="E110" s="152" t="s">
        <v>126</v>
      </c>
      <c r="F110" s="152" t="s">
        <v>268</v>
      </c>
      <c r="G110" s="152" t="s">
        <v>269</v>
      </c>
      <c r="H110" s="54">
        <v>500</v>
      </c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>
        <v>500</v>
      </c>
      <c r="Y110" s="54">
        <v>500</v>
      </c>
      <c r="Z110" s="54"/>
      <c r="AA110" s="54"/>
      <c r="AB110" s="153"/>
      <c r="AC110" s="153"/>
    </row>
    <row r="111" ht="21" customHeight="1" spans="1:29">
      <c r="A111" s="152" t="s">
        <v>90</v>
      </c>
      <c r="B111" s="152" t="s">
        <v>278</v>
      </c>
      <c r="C111" s="152" t="s">
        <v>279</v>
      </c>
      <c r="D111" s="152" t="s">
        <v>125</v>
      </c>
      <c r="E111" s="152" t="s">
        <v>126</v>
      </c>
      <c r="F111" s="152" t="s">
        <v>286</v>
      </c>
      <c r="G111" s="152" t="s">
        <v>287</v>
      </c>
      <c r="H111" s="54">
        <v>360</v>
      </c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>
        <v>360</v>
      </c>
      <c r="Y111" s="54">
        <v>360</v>
      </c>
      <c r="Z111" s="54"/>
      <c r="AA111" s="54"/>
      <c r="AB111" s="153"/>
      <c r="AC111" s="153"/>
    </row>
    <row r="112" ht="21" customHeight="1" spans="1:29">
      <c r="A112" s="152" t="s">
        <v>90</v>
      </c>
      <c r="B112" s="152" t="s">
        <v>278</v>
      </c>
      <c r="C112" s="152" t="s">
        <v>279</v>
      </c>
      <c r="D112" s="152" t="s">
        <v>125</v>
      </c>
      <c r="E112" s="152" t="s">
        <v>126</v>
      </c>
      <c r="F112" s="152" t="s">
        <v>286</v>
      </c>
      <c r="G112" s="152" t="s">
        <v>287</v>
      </c>
      <c r="H112" s="54">
        <v>25</v>
      </c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>
        <v>25</v>
      </c>
      <c r="Y112" s="54">
        <v>25</v>
      </c>
      <c r="Z112" s="54"/>
      <c r="AA112" s="54"/>
      <c r="AB112" s="153"/>
      <c r="AC112" s="153"/>
    </row>
    <row r="113" ht="21" customHeight="1" spans="1:29">
      <c r="A113" s="152" t="s">
        <v>90</v>
      </c>
      <c r="B113" s="152" t="s">
        <v>278</v>
      </c>
      <c r="C113" s="152" t="s">
        <v>279</v>
      </c>
      <c r="D113" s="152" t="s">
        <v>125</v>
      </c>
      <c r="E113" s="152" t="s">
        <v>126</v>
      </c>
      <c r="F113" s="152" t="s">
        <v>286</v>
      </c>
      <c r="G113" s="152" t="s">
        <v>287</v>
      </c>
      <c r="H113" s="54">
        <v>760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>
        <v>760</v>
      </c>
      <c r="Y113" s="54">
        <v>760</v>
      </c>
      <c r="Z113" s="54"/>
      <c r="AA113" s="54"/>
      <c r="AB113" s="153"/>
      <c r="AC113" s="153"/>
    </row>
    <row r="114" ht="21" customHeight="1" spans="1:29">
      <c r="A114" s="152" t="s">
        <v>90</v>
      </c>
      <c r="B114" s="152" t="s">
        <v>278</v>
      </c>
      <c r="C114" s="152" t="s">
        <v>279</v>
      </c>
      <c r="D114" s="152" t="s">
        <v>125</v>
      </c>
      <c r="E114" s="152" t="s">
        <v>126</v>
      </c>
      <c r="F114" s="152" t="s">
        <v>284</v>
      </c>
      <c r="G114" s="152" t="s">
        <v>285</v>
      </c>
      <c r="H114" s="54">
        <v>890</v>
      </c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>
        <v>890</v>
      </c>
      <c r="Y114" s="54">
        <v>890</v>
      </c>
      <c r="Z114" s="54"/>
      <c r="AA114" s="54"/>
      <c r="AB114" s="153"/>
      <c r="AC114" s="153"/>
    </row>
    <row r="115" ht="21" customHeight="1" spans="1:29">
      <c r="A115" s="152" t="s">
        <v>90</v>
      </c>
      <c r="B115" s="152" t="s">
        <v>278</v>
      </c>
      <c r="C115" s="152" t="s">
        <v>279</v>
      </c>
      <c r="D115" s="152" t="s">
        <v>125</v>
      </c>
      <c r="E115" s="152" t="s">
        <v>126</v>
      </c>
      <c r="F115" s="152" t="s">
        <v>284</v>
      </c>
      <c r="G115" s="152" t="s">
        <v>285</v>
      </c>
      <c r="H115" s="54">
        <v>370</v>
      </c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>
        <v>370</v>
      </c>
      <c r="Y115" s="54">
        <v>370</v>
      </c>
      <c r="Z115" s="54"/>
      <c r="AA115" s="54"/>
      <c r="AB115" s="153"/>
      <c r="AC115" s="153"/>
    </row>
    <row r="116" ht="21" customHeight="1" spans="1:29">
      <c r="A116" s="152" t="s">
        <v>90</v>
      </c>
      <c r="B116" s="152" t="s">
        <v>288</v>
      </c>
      <c r="C116" s="152" t="s">
        <v>289</v>
      </c>
      <c r="D116" s="152" t="s">
        <v>119</v>
      </c>
      <c r="E116" s="152" t="s">
        <v>120</v>
      </c>
      <c r="F116" s="152" t="s">
        <v>290</v>
      </c>
      <c r="G116" s="152" t="s">
        <v>291</v>
      </c>
      <c r="H116" s="54">
        <v>10700</v>
      </c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>
        <v>10700</v>
      </c>
      <c r="Y116" s="54">
        <v>10700</v>
      </c>
      <c r="Z116" s="54"/>
      <c r="AA116" s="54"/>
      <c r="AB116" s="153"/>
      <c r="AC116" s="153"/>
    </row>
    <row r="117" ht="21" customHeight="1" spans="1:29">
      <c r="A117" s="152" t="s">
        <v>90</v>
      </c>
      <c r="B117" s="152" t="s">
        <v>288</v>
      </c>
      <c r="C117" s="152" t="s">
        <v>289</v>
      </c>
      <c r="D117" s="152" t="s">
        <v>119</v>
      </c>
      <c r="E117" s="152" t="s">
        <v>120</v>
      </c>
      <c r="F117" s="152" t="s">
        <v>290</v>
      </c>
      <c r="G117" s="152" t="s">
        <v>291</v>
      </c>
      <c r="H117" s="54">
        <v>11387.5</v>
      </c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>
        <v>11387.5</v>
      </c>
      <c r="Y117" s="54">
        <v>11387.5</v>
      </c>
      <c r="Z117" s="54"/>
      <c r="AA117" s="54"/>
      <c r="AB117" s="153"/>
      <c r="AC117" s="153"/>
    </row>
    <row r="118" ht="21" customHeight="1" spans="1:29">
      <c r="A118" s="152" t="s">
        <v>90</v>
      </c>
      <c r="B118" s="152" t="s">
        <v>288</v>
      </c>
      <c r="C118" s="152" t="s">
        <v>289</v>
      </c>
      <c r="D118" s="152" t="s">
        <v>119</v>
      </c>
      <c r="E118" s="152" t="s">
        <v>120</v>
      </c>
      <c r="F118" s="152" t="s">
        <v>290</v>
      </c>
      <c r="G118" s="152" t="s">
        <v>291</v>
      </c>
      <c r="H118" s="54">
        <v>13962.5</v>
      </c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>
        <v>13962.5</v>
      </c>
      <c r="Y118" s="54">
        <v>13962.5</v>
      </c>
      <c r="Z118" s="54"/>
      <c r="AA118" s="54"/>
      <c r="AB118" s="153"/>
      <c r="AC118" s="153"/>
    </row>
    <row r="119" ht="21" customHeight="1" spans="1:29">
      <c r="A119" s="152" t="s">
        <v>90</v>
      </c>
      <c r="B119" s="152" t="s">
        <v>292</v>
      </c>
      <c r="C119" s="152" t="s">
        <v>293</v>
      </c>
      <c r="D119" s="152" t="s">
        <v>119</v>
      </c>
      <c r="E119" s="152" t="s">
        <v>120</v>
      </c>
      <c r="F119" s="152" t="s">
        <v>272</v>
      </c>
      <c r="G119" s="152" t="s">
        <v>273</v>
      </c>
      <c r="H119" s="54">
        <v>21.13</v>
      </c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>
        <v>21.13</v>
      </c>
      <c r="Y119" s="54">
        <v>21.13</v>
      </c>
      <c r="Z119" s="54"/>
      <c r="AA119" s="54"/>
      <c r="AB119" s="153"/>
      <c r="AC119" s="153"/>
    </row>
    <row r="120" ht="21" customHeight="1" spans="1:29">
      <c r="A120" s="152" t="s">
        <v>90</v>
      </c>
      <c r="B120" s="152" t="s">
        <v>294</v>
      </c>
      <c r="C120" s="152" t="s">
        <v>295</v>
      </c>
      <c r="D120" s="152" t="s">
        <v>117</v>
      </c>
      <c r="E120" s="152" t="s">
        <v>118</v>
      </c>
      <c r="F120" s="152" t="s">
        <v>243</v>
      </c>
      <c r="G120" s="152" t="s">
        <v>244</v>
      </c>
      <c r="H120" s="54">
        <v>24000</v>
      </c>
      <c r="I120" s="54">
        <v>24000</v>
      </c>
      <c r="J120" s="54">
        <v>24000</v>
      </c>
      <c r="K120" s="54">
        <v>7200</v>
      </c>
      <c r="L120" s="54"/>
      <c r="M120" s="54">
        <v>16800</v>
      </c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153"/>
      <c r="AC120" s="153"/>
    </row>
    <row r="121" ht="21" customHeight="1" spans="1:29">
      <c r="A121" s="152" t="s">
        <v>90</v>
      </c>
      <c r="B121" s="152" t="s">
        <v>294</v>
      </c>
      <c r="C121" s="152" t="s">
        <v>295</v>
      </c>
      <c r="D121" s="152" t="s">
        <v>119</v>
      </c>
      <c r="E121" s="152" t="s">
        <v>120</v>
      </c>
      <c r="F121" s="152" t="s">
        <v>243</v>
      </c>
      <c r="G121" s="152" t="s">
        <v>244</v>
      </c>
      <c r="H121" s="54">
        <v>468000</v>
      </c>
      <c r="I121" s="54">
        <v>468000</v>
      </c>
      <c r="J121" s="54">
        <v>468000</v>
      </c>
      <c r="K121" s="54">
        <v>140400</v>
      </c>
      <c r="L121" s="54"/>
      <c r="M121" s="54">
        <v>327600</v>
      </c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153"/>
      <c r="AC121" s="153"/>
    </row>
    <row r="122" ht="21" customHeight="1" spans="1:29">
      <c r="A122" s="152" t="s">
        <v>90</v>
      </c>
      <c r="B122" s="152" t="s">
        <v>294</v>
      </c>
      <c r="C122" s="152" t="s">
        <v>295</v>
      </c>
      <c r="D122" s="152" t="s">
        <v>121</v>
      </c>
      <c r="E122" s="152" t="s">
        <v>122</v>
      </c>
      <c r="F122" s="152" t="s">
        <v>243</v>
      </c>
      <c r="G122" s="152" t="s">
        <v>244</v>
      </c>
      <c r="H122" s="54">
        <v>348000</v>
      </c>
      <c r="I122" s="54">
        <v>348000</v>
      </c>
      <c r="J122" s="54">
        <v>348000</v>
      </c>
      <c r="K122" s="54">
        <v>104400</v>
      </c>
      <c r="L122" s="54"/>
      <c r="M122" s="54">
        <v>243600</v>
      </c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153"/>
      <c r="AC122" s="153"/>
    </row>
    <row r="123" ht="21" customHeight="1" spans="1:29">
      <c r="A123" s="152" t="s">
        <v>90</v>
      </c>
      <c r="B123" s="152" t="s">
        <v>296</v>
      </c>
      <c r="C123" s="152" t="s">
        <v>297</v>
      </c>
      <c r="D123" s="152" t="s">
        <v>117</v>
      </c>
      <c r="E123" s="152" t="s">
        <v>118</v>
      </c>
      <c r="F123" s="152" t="s">
        <v>243</v>
      </c>
      <c r="G123" s="152" t="s">
        <v>244</v>
      </c>
      <c r="H123" s="54">
        <v>29916</v>
      </c>
      <c r="I123" s="54">
        <v>29916</v>
      </c>
      <c r="J123" s="54">
        <v>29916</v>
      </c>
      <c r="K123" s="54">
        <v>8974.8</v>
      </c>
      <c r="L123" s="54"/>
      <c r="M123" s="54">
        <v>20941.2</v>
      </c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153"/>
      <c r="AC123" s="153"/>
    </row>
    <row r="124" ht="21" customHeight="1" spans="1:29">
      <c r="A124" s="152" t="s">
        <v>90</v>
      </c>
      <c r="B124" s="152" t="s">
        <v>296</v>
      </c>
      <c r="C124" s="152" t="s">
        <v>297</v>
      </c>
      <c r="D124" s="152" t="s">
        <v>119</v>
      </c>
      <c r="E124" s="152" t="s">
        <v>120</v>
      </c>
      <c r="F124" s="152" t="s">
        <v>243</v>
      </c>
      <c r="G124" s="152" t="s">
        <v>244</v>
      </c>
      <c r="H124" s="54">
        <v>656712</v>
      </c>
      <c r="I124" s="54">
        <v>656712</v>
      </c>
      <c r="J124" s="54">
        <v>656712</v>
      </c>
      <c r="K124" s="54">
        <v>197013.6</v>
      </c>
      <c r="L124" s="54"/>
      <c r="M124" s="54">
        <v>459698.4</v>
      </c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153"/>
      <c r="AC124" s="153"/>
    </row>
    <row r="125" ht="21" customHeight="1" spans="1:29">
      <c r="A125" s="152" t="s">
        <v>90</v>
      </c>
      <c r="B125" s="152" t="s">
        <v>296</v>
      </c>
      <c r="C125" s="152" t="s">
        <v>297</v>
      </c>
      <c r="D125" s="152" t="s">
        <v>121</v>
      </c>
      <c r="E125" s="152" t="s">
        <v>122</v>
      </c>
      <c r="F125" s="152" t="s">
        <v>243</v>
      </c>
      <c r="G125" s="152" t="s">
        <v>244</v>
      </c>
      <c r="H125" s="54">
        <v>491604</v>
      </c>
      <c r="I125" s="54">
        <v>491604</v>
      </c>
      <c r="J125" s="54">
        <v>491604</v>
      </c>
      <c r="K125" s="54">
        <v>147481.2</v>
      </c>
      <c r="L125" s="54"/>
      <c r="M125" s="54">
        <v>344122.8</v>
      </c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153"/>
      <c r="AC125" s="153"/>
    </row>
    <row r="126" ht="21" customHeight="1" spans="1:29">
      <c r="A126" s="152" t="s">
        <v>90</v>
      </c>
      <c r="B126" s="152" t="s">
        <v>298</v>
      </c>
      <c r="C126" s="152" t="s">
        <v>299</v>
      </c>
      <c r="D126" s="152" t="s">
        <v>119</v>
      </c>
      <c r="E126" s="152" t="s">
        <v>120</v>
      </c>
      <c r="F126" s="152" t="s">
        <v>243</v>
      </c>
      <c r="G126" s="152" t="s">
        <v>244</v>
      </c>
      <c r="H126" s="54">
        <v>57600</v>
      </c>
      <c r="I126" s="54">
        <v>57600</v>
      </c>
      <c r="J126" s="54">
        <v>57600</v>
      </c>
      <c r="K126" s="54">
        <v>17280</v>
      </c>
      <c r="L126" s="54"/>
      <c r="M126" s="54">
        <v>40320</v>
      </c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153"/>
      <c r="AC126" s="153"/>
    </row>
    <row r="127" ht="21" customHeight="1" spans="1:29">
      <c r="A127" s="152" t="s">
        <v>90</v>
      </c>
      <c r="B127" s="152" t="s">
        <v>298</v>
      </c>
      <c r="C127" s="152" t="s">
        <v>299</v>
      </c>
      <c r="D127" s="152" t="s">
        <v>121</v>
      </c>
      <c r="E127" s="152" t="s">
        <v>122</v>
      </c>
      <c r="F127" s="152" t="s">
        <v>243</v>
      </c>
      <c r="G127" s="152" t="s">
        <v>244</v>
      </c>
      <c r="H127" s="54">
        <v>9600</v>
      </c>
      <c r="I127" s="54">
        <v>9600</v>
      </c>
      <c r="J127" s="54">
        <v>9600</v>
      </c>
      <c r="K127" s="54">
        <v>2880</v>
      </c>
      <c r="L127" s="54"/>
      <c r="M127" s="54">
        <v>6720</v>
      </c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153"/>
      <c r="AC127" s="153"/>
    </row>
    <row r="128" ht="21" customHeight="1" spans="1:29">
      <c r="A128" s="152" t="s">
        <v>90</v>
      </c>
      <c r="B128" s="152" t="s">
        <v>300</v>
      </c>
      <c r="C128" s="152" t="s">
        <v>301</v>
      </c>
      <c r="D128" s="152" t="s">
        <v>117</v>
      </c>
      <c r="E128" s="152" t="s">
        <v>118</v>
      </c>
      <c r="F128" s="152" t="s">
        <v>243</v>
      </c>
      <c r="G128" s="152" t="s">
        <v>244</v>
      </c>
      <c r="H128" s="54">
        <v>50940</v>
      </c>
      <c r="I128" s="54">
        <v>50940</v>
      </c>
      <c r="J128" s="54">
        <v>50940</v>
      </c>
      <c r="K128" s="54">
        <v>15282</v>
      </c>
      <c r="L128" s="54"/>
      <c r="M128" s="54">
        <v>35658</v>
      </c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153"/>
      <c r="AC128" s="153"/>
    </row>
    <row r="129" ht="21" customHeight="1" spans="1:29">
      <c r="A129" s="152" t="s">
        <v>90</v>
      </c>
      <c r="B129" s="152" t="s">
        <v>300</v>
      </c>
      <c r="C129" s="152" t="s">
        <v>301</v>
      </c>
      <c r="D129" s="152" t="s">
        <v>119</v>
      </c>
      <c r="E129" s="152" t="s">
        <v>120</v>
      </c>
      <c r="F129" s="152" t="s">
        <v>243</v>
      </c>
      <c r="G129" s="152" t="s">
        <v>244</v>
      </c>
      <c r="H129" s="54">
        <v>1064520</v>
      </c>
      <c r="I129" s="54">
        <v>1064520</v>
      </c>
      <c r="J129" s="54">
        <v>1064520</v>
      </c>
      <c r="K129" s="54">
        <v>319356</v>
      </c>
      <c r="L129" s="54"/>
      <c r="M129" s="54">
        <v>745164</v>
      </c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153"/>
      <c r="AC129" s="153"/>
    </row>
    <row r="130" ht="21" customHeight="1" spans="1:29">
      <c r="A130" s="152" t="s">
        <v>90</v>
      </c>
      <c r="B130" s="152" t="s">
        <v>300</v>
      </c>
      <c r="C130" s="152" t="s">
        <v>301</v>
      </c>
      <c r="D130" s="152" t="s">
        <v>121</v>
      </c>
      <c r="E130" s="152" t="s">
        <v>122</v>
      </c>
      <c r="F130" s="152" t="s">
        <v>243</v>
      </c>
      <c r="G130" s="152" t="s">
        <v>244</v>
      </c>
      <c r="H130" s="54">
        <v>794760</v>
      </c>
      <c r="I130" s="54">
        <v>794760</v>
      </c>
      <c r="J130" s="54">
        <v>794760</v>
      </c>
      <c r="K130" s="54">
        <v>238428</v>
      </c>
      <c r="L130" s="54"/>
      <c r="M130" s="54">
        <v>556332</v>
      </c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153"/>
      <c r="AC130" s="153"/>
    </row>
    <row r="131" ht="21" customHeight="1" spans="1:29">
      <c r="A131" s="152" t="s">
        <v>90</v>
      </c>
      <c r="B131" s="152" t="s">
        <v>302</v>
      </c>
      <c r="C131" s="152" t="s">
        <v>303</v>
      </c>
      <c r="D131" s="152" t="s">
        <v>117</v>
      </c>
      <c r="E131" s="152" t="s">
        <v>118</v>
      </c>
      <c r="F131" s="152" t="s">
        <v>243</v>
      </c>
      <c r="G131" s="152" t="s">
        <v>244</v>
      </c>
      <c r="H131" s="54">
        <v>12611</v>
      </c>
      <c r="I131" s="54">
        <v>12611</v>
      </c>
      <c r="J131" s="54">
        <v>12611</v>
      </c>
      <c r="K131" s="54">
        <v>3783.3</v>
      </c>
      <c r="L131" s="54"/>
      <c r="M131" s="54">
        <v>8827.7</v>
      </c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153"/>
      <c r="AC131" s="153"/>
    </row>
    <row r="132" ht="21" customHeight="1" spans="1:29">
      <c r="A132" s="152" t="s">
        <v>90</v>
      </c>
      <c r="B132" s="152" t="s">
        <v>302</v>
      </c>
      <c r="C132" s="152" t="s">
        <v>303</v>
      </c>
      <c r="D132" s="152" t="s">
        <v>119</v>
      </c>
      <c r="E132" s="152" t="s">
        <v>120</v>
      </c>
      <c r="F132" s="152" t="s">
        <v>243</v>
      </c>
      <c r="G132" s="152" t="s">
        <v>244</v>
      </c>
      <c r="H132" s="54">
        <v>348022</v>
      </c>
      <c r="I132" s="54">
        <v>348022</v>
      </c>
      <c r="J132" s="54">
        <v>348022</v>
      </c>
      <c r="K132" s="54">
        <v>104406.6</v>
      </c>
      <c r="L132" s="54"/>
      <c r="M132" s="54">
        <v>243615.4</v>
      </c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153"/>
      <c r="AC132" s="153"/>
    </row>
    <row r="133" ht="21" customHeight="1" spans="1:29">
      <c r="A133" s="152" t="s">
        <v>90</v>
      </c>
      <c r="B133" s="152" t="s">
        <v>302</v>
      </c>
      <c r="C133" s="152" t="s">
        <v>303</v>
      </c>
      <c r="D133" s="152" t="s">
        <v>121</v>
      </c>
      <c r="E133" s="152" t="s">
        <v>122</v>
      </c>
      <c r="F133" s="152" t="s">
        <v>243</v>
      </c>
      <c r="G133" s="152" t="s">
        <v>244</v>
      </c>
      <c r="H133" s="54">
        <v>271938</v>
      </c>
      <c r="I133" s="54">
        <v>271938</v>
      </c>
      <c r="J133" s="54">
        <v>271938</v>
      </c>
      <c r="K133" s="54">
        <v>81581.4</v>
      </c>
      <c r="L133" s="54"/>
      <c r="M133" s="54">
        <v>190356.6</v>
      </c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153"/>
      <c r="AC133" s="153"/>
    </row>
    <row r="134" ht="21" customHeight="1" spans="1:29">
      <c r="A134" s="152" t="s">
        <v>90</v>
      </c>
      <c r="B134" s="152" t="s">
        <v>304</v>
      </c>
      <c r="C134" s="152" t="s">
        <v>305</v>
      </c>
      <c r="D134" s="152" t="s">
        <v>119</v>
      </c>
      <c r="E134" s="152" t="s">
        <v>120</v>
      </c>
      <c r="F134" s="152" t="s">
        <v>306</v>
      </c>
      <c r="G134" s="152" t="s">
        <v>307</v>
      </c>
      <c r="H134" s="54">
        <v>271500</v>
      </c>
      <c r="I134" s="54">
        <v>271500</v>
      </c>
      <c r="J134" s="54">
        <v>271500</v>
      </c>
      <c r="K134" s="54">
        <v>81450</v>
      </c>
      <c r="L134" s="54"/>
      <c r="M134" s="54">
        <v>190050</v>
      </c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153"/>
      <c r="AC134" s="153"/>
    </row>
    <row r="135" ht="21" customHeight="1" spans="1:29">
      <c r="A135" s="152" t="s">
        <v>90</v>
      </c>
      <c r="B135" s="152" t="s">
        <v>304</v>
      </c>
      <c r="C135" s="152" t="s">
        <v>305</v>
      </c>
      <c r="D135" s="152" t="s">
        <v>121</v>
      </c>
      <c r="E135" s="152" t="s">
        <v>122</v>
      </c>
      <c r="F135" s="152" t="s">
        <v>308</v>
      </c>
      <c r="G135" s="152" t="s">
        <v>309</v>
      </c>
      <c r="H135" s="54">
        <v>480</v>
      </c>
      <c r="I135" s="54">
        <v>480</v>
      </c>
      <c r="J135" s="54">
        <v>480</v>
      </c>
      <c r="K135" s="54">
        <v>144</v>
      </c>
      <c r="L135" s="54"/>
      <c r="M135" s="54">
        <v>336</v>
      </c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153"/>
      <c r="AC135" s="153"/>
    </row>
    <row r="136" ht="21" customHeight="1" spans="1:29">
      <c r="A136" s="23" t="s">
        <v>71</v>
      </c>
      <c r="B136" s="23"/>
      <c r="C136" s="23"/>
      <c r="D136" s="23"/>
      <c r="E136" s="23"/>
      <c r="F136" s="23"/>
      <c r="G136" s="23"/>
      <c r="H136" s="50">
        <v>25425624.9</v>
      </c>
      <c r="I136" s="50">
        <v>24824829.59</v>
      </c>
      <c r="J136" s="50">
        <v>24824829.59</v>
      </c>
      <c r="K136" s="50">
        <v>7447448.89</v>
      </c>
      <c r="L136" s="50"/>
      <c r="M136" s="50">
        <v>17377380.7</v>
      </c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>
        <v>600795.31</v>
      </c>
      <c r="Y136" s="50">
        <v>600795.31</v>
      </c>
      <c r="Z136" s="50"/>
      <c r="AA136" s="50"/>
      <c r="AB136" s="50"/>
      <c r="AC136" s="50"/>
    </row>
  </sheetData>
  <mergeCells count="25">
    <mergeCell ref="A2:AC2"/>
    <mergeCell ref="A3:G3"/>
    <mergeCell ref="I4:W4"/>
    <mergeCell ref="X4:AC4"/>
    <mergeCell ref="J5:N5"/>
    <mergeCell ref="R5:W5"/>
    <mergeCell ref="A136:G13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  <mergeCell ref="Q5:Q6"/>
    <mergeCell ref="X5:X6"/>
    <mergeCell ref="Y5:Y6"/>
    <mergeCell ref="Z5:Z6"/>
    <mergeCell ref="AA5:AA6"/>
    <mergeCell ref="AB5:AB6"/>
    <mergeCell ref="AC5:AC6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老君山中心校李定松</cp:lastModifiedBy>
  <dcterms:created xsi:type="dcterms:W3CDTF">2026-03-23T06:43:22Z</dcterms:created>
  <dcterms:modified xsi:type="dcterms:W3CDTF">2026-03-23T06:50:00Z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A9CE89231E7041B4BBA7B4047FA09BC0_12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