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768" firstSheet="9" activeTab="11"/>
  </bookViews>
  <sheets>
    <sheet name="封面" sheetId="1" r:id="rId1"/>
    <sheet name="目录" sheetId="2" r:id="rId2"/>
    <sheet name="表一财务收支预算总表01-1" sheetId="3" r:id="rId3"/>
    <sheet name="表二部门收入预算表01-2" sheetId="4" r:id="rId4"/>
    <sheet name="表三部门支出预算表01-3" sheetId="5" r:id="rId5"/>
    <sheet name="表四财政拨款收支预算总表02-1" sheetId="6" r:id="rId6"/>
    <sheet name="表五一般公共预算支出预算表02-2" sheetId="7" r:id="rId7"/>
    <sheet name="表六财政拨款支出明细表（按经济科目分类）" sheetId="8" r:id="rId8"/>
    <sheet name="表七一般公共预算“三公”经费支出预算表03" sheetId="9" r:id="rId9"/>
    <sheet name="表八基本支出预算表04" sheetId="10" r:id="rId10"/>
    <sheet name="表九项目支出预算表05-1" sheetId="11" r:id="rId11"/>
    <sheet name="表十部门整体支出绩效目标表" sheetId="12" r:id="rId12"/>
    <sheet name="表十一项目支出绩效目标表（本次下达）05-2" sheetId="13" r:id="rId13"/>
    <sheet name="表十二项目支出绩效目标表（另文下达）05-3" sheetId="14" r:id="rId14"/>
    <sheet name="表十三政府性基金预算支出预算表06" sheetId="15" r:id="rId15"/>
    <sheet name="表十四部门政府采购预算表07" sheetId="16" r:id="rId16"/>
    <sheet name="表十五政府购买服务预算表08" sheetId="17" r:id="rId17"/>
    <sheet name="表十六对下转移支付预算表09-1" sheetId="18" r:id="rId18"/>
    <sheet name="表十七对下转移支付绩效目标表09-2" sheetId="19" r:id="rId19"/>
    <sheet name="表十八新增资产配置表10" sheetId="20" r:id="rId20"/>
    <sheet name="十九、上级补助项目支出预算表11" sheetId="21" r:id="rId21"/>
    <sheet name="二十、部门项目中期规划预算表12" sheetId="22" r:id="rId22"/>
    <sheet name="二十一、2023年预算重点领域财政项目文本公开13" sheetId="23" r:id="rId23"/>
    <sheet name="二十二、财政专户管理资金支出情况" sheetId="24" r:id="rId24"/>
  </sheets>
  <definedNames>
    <definedName name="_xlfn.IFERROR" hidden="1">#NAME?</definedName>
    <definedName name="_xlfn.SUMIFS" hidden="1">#NAME?</definedName>
    <definedName name="_xlnm.Print_Titles" localSheetId="5">'表四财政拨款收支预算总表02-1'!$1:$6</definedName>
  </definedNames>
  <calcPr fullCalcOnLoad="1"/>
</workbook>
</file>

<file path=xl/sharedStrings.xml><?xml version="1.0" encoding="utf-8"?>
<sst xmlns="http://schemas.openxmlformats.org/spreadsheetml/2006/main" count="1421" uniqueCount="598">
  <si>
    <t>剑川县县本级2023年部门预算公开表</t>
  </si>
  <si>
    <t>部 门 名 称：</t>
  </si>
  <si>
    <t xml:space="preserve">   剑川县公安局   </t>
  </si>
  <si>
    <t>财务负责人 ：</t>
  </si>
  <si>
    <t xml:space="preserve">     赵俊宏       </t>
  </si>
  <si>
    <t>经  办  人 ：</t>
  </si>
  <si>
    <t xml:space="preserve">      任良芬      </t>
  </si>
  <si>
    <t>联 系 方 式：</t>
  </si>
  <si>
    <t xml:space="preserve">   0872-4522842   </t>
  </si>
  <si>
    <t>目      录</t>
  </si>
  <si>
    <t>表  一    财务收支预算总表</t>
  </si>
  <si>
    <t>表  二    部门收入预算表</t>
  </si>
  <si>
    <t>表  三    部门支出预算表</t>
  </si>
  <si>
    <t>表  四    财政拨款收支预算总表</t>
  </si>
  <si>
    <t>表  五    一般公共预算支出预算表（按功能科目分类）</t>
  </si>
  <si>
    <t>表  六    财政拨款支出明细表（按经济科目分类）</t>
  </si>
  <si>
    <t>表  七、  一般公共预算“三公”经费支出预算表</t>
  </si>
  <si>
    <t>表  八、  基本支出预算表（人员类、运转类公用经费项目）</t>
  </si>
  <si>
    <t>表  九、  项目支出预算表（其他运转类、特定目标类项目）</t>
  </si>
  <si>
    <t>表  十、  部门整体支出绩效目标表</t>
  </si>
  <si>
    <t>表 十一、  项目支出绩效目标表（本次下达）</t>
  </si>
  <si>
    <t>表 十二、  项目支出绩效目标表（另文下达）</t>
  </si>
  <si>
    <t>表 十三、  政府性基金预算支出预算表</t>
  </si>
  <si>
    <t>表 十四、  部门政府采购预算表</t>
  </si>
  <si>
    <t>表 十五、  政府购买服务预算表</t>
  </si>
  <si>
    <t>表 十六、 对下转移支付预算表</t>
  </si>
  <si>
    <t>表 十七、  对下转移支付绩效目标表</t>
  </si>
  <si>
    <t>表 十八、  新增资产配置表</t>
  </si>
  <si>
    <t>表 十九、  上级补助项目支出预算表</t>
  </si>
  <si>
    <t>表 二十、  部门项目中期规划预算表</t>
  </si>
  <si>
    <t>表 二十一、 2023年预算重点领域财政项目文本公开</t>
  </si>
  <si>
    <t>表 二十二、 财政专户管理资金支出情况</t>
  </si>
  <si>
    <t>财务收支预算总表</t>
  </si>
  <si>
    <t>单位名称：剑川县公安局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</si>
  <si>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</si>
  <si>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</si>
  <si>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</si>
  <si>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</si>
  <si>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</si>
  <si>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</si>
  <si>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</si>
  <si>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</si>
  <si>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</si>
  <si>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</si>
  <si>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</si>
  <si>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</si>
  <si>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</si>
  <si>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</si>
  <si>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</si>
  <si>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</si>
  <si>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</si>
  <si>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</si>
  <si>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</si>
  <si>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</si>
  <si>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</si>
  <si>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</si>
  <si>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</si>
  <si>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</si>
  <si>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（五）非同级财政拨款</t>
  </si>
  <si>
    <t>十、节能环保支出</t>
  </si>
  <si>
    <t>（六）其他收入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</si>
  <si>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</si>
  <si>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</si>
  <si>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</si>
  <si>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</si>
  <si>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</si>
  <si>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</si>
  <si>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</si>
  <si>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</si>
  <si>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</si>
  <si>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</si>
  <si>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</si>
  <si>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</si>
  <si>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</si>
  <si>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</si>
  <si>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</si>
  <si>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</si>
  <si>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</si>
  <si>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</si>
  <si>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</si>
  <si>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</si>
  <si>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</si>
  <si>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</si>
  <si>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</si>
  <si>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</si>
  <si>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</si>
  <si>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</si>
  <si>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</si>
  <si>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</si>
  <si>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</si>
  <si>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</si>
  <si>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</si>
  <si>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</si>
  <si>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</si>
  <si>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</si>
  <si>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</si>
  <si>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</si>
  <si>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</si>
  <si>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</si>
  <si>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剑川县公安局</t>
  </si>
  <si>
    <t/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</si>
  <si>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</si>
  <si>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</si>
  <si>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</si>
  <si>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</si>
  <si>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</si>
  <si>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</si>
  <si>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</si>
  <si>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</si>
  <si>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</si>
  <si>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</si>
  <si>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</si>
  <si>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</si>
  <si>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204</t>
  </si>
  <si>
    <t>公共安全支出</t>
  </si>
  <si>
    <t>20402</t>
  </si>
  <si>
    <t>公安</t>
  </si>
  <si>
    <t>2040201</t>
  </si>
  <si>
    <t>行政运行</t>
  </si>
  <si>
    <t>2040299</t>
  </si>
  <si>
    <t>其他公安支出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</si>
  <si>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</si>
  <si>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</si>
  <si>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</si>
  <si>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</si>
  <si>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</si>
  <si>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</si>
  <si>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</si>
  <si>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</si>
  <si>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2080506</t>
  </si>
  <si>
    <t>机关事业单位职业年金缴费支出</t>
  </si>
  <si>
    <t>20808</t>
  </si>
  <si>
    <t>抚恤</t>
  </si>
  <si>
    <t>2080801</t>
  </si>
  <si>
    <t>死亡抚恤</t>
  </si>
  <si>
    <t>2101101</t>
  </si>
  <si>
    <t xml:space="preserve">  行政单位医疗</t>
  </si>
  <si>
    <t>2101199</t>
  </si>
  <si>
    <t xml:space="preserve">  其他行政事业单位医疗支出</t>
  </si>
  <si>
    <t>2210201</t>
  </si>
  <si>
    <t xml:space="preserve">  住房公积金</t>
  </si>
  <si>
    <t>合  计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</si>
  <si>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</si>
  <si>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</si>
  <si>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</si>
  <si>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</si>
  <si>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</si>
  <si>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</si>
  <si>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</si>
  <si>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</si>
  <si>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</si>
  <si>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</si>
  <si>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</si>
  <si>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</si>
  <si>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</si>
  <si>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</si>
  <si>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</si>
  <si>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</si>
  <si>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</si>
  <si>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</si>
  <si>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</si>
  <si>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</si>
  <si>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</si>
  <si>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</si>
  <si>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</si>
  <si>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</si>
  <si>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</si>
  <si>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</si>
  <si>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</si>
  <si>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</si>
  <si>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</si>
  <si>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</si>
  <si>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</si>
  <si>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</si>
  <si>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</si>
  <si>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一般公共预算支出预算表（按功能科目分类）</t>
  </si>
  <si>
    <t>部门预算支出功能分类科目</t>
  </si>
  <si>
    <t>人员经费</t>
  </si>
  <si>
    <t>公用经费</t>
  </si>
  <si>
    <t xml:space="preserve">  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</si>
  <si>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</si>
  <si>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</si>
  <si>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</si>
  <si>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类</t>
  </si>
  <si>
    <t>款</t>
  </si>
  <si>
    <t>1</t>
  </si>
  <si>
    <t>2</t>
  </si>
  <si>
    <t>3</t>
  </si>
  <si>
    <t>4=5+6</t>
  </si>
  <si>
    <t>5</t>
  </si>
  <si>
    <t>6</t>
  </si>
  <si>
    <t>7=8+9</t>
  </si>
  <si>
    <t>8</t>
  </si>
  <si>
    <t>9</t>
  </si>
  <si>
    <t>10</t>
  </si>
  <si>
    <t>11</t>
  </si>
  <si>
    <t>12</t>
  </si>
  <si>
    <t>13=14+15</t>
  </si>
  <si>
    <t>14</t>
  </si>
  <si>
    <t>15</t>
  </si>
  <si>
    <t>16=17+18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</si>
  <si>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</si>
  <si>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</si>
  <si>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</si>
  <si>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</si>
  <si>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</si>
  <si>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</si>
  <si>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</si>
  <si>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</si>
  <si>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</si>
  <si>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</si>
  <si>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</si>
  <si>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</si>
  <si>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</si>
  <si>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</si>
  <si>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</si>
  <si>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</si>
  <si>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</si>
  <si>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</si>
  <si>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</si>
  <si>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</si>
  <si>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</si>
  <si>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</si>
  <si>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</si>
  <si>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</si>
  <si>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</si>
  <si>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</si>
  <si>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</si>
  <si>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</si>
  <si>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</si>
  <si>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</si>
  <si>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</si>
  <si>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</si>
  <si>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</si>
  <si>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</si>
  <si>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</si>
  <si>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</si>
  <si>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</si>
  <si>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</si>
  <si>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</si>
  <si>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</si>
  <si>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</si>
  <si>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</si>
  <si>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</si>
  <si>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</si>
  <si>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</si>
  <si>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</si>
  <si>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</si>
  <si>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</si>
  <si>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</si>
  <si>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</si>
  <si>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</si>
  <si>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</si>
  <si>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</si>
  <si>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</si>
  <si>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</si>
  <si>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</si>
  <si>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</si>
  <si>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</si>
  <si>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</si>
  <si>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</si>
  <si>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</si>
  <si>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</si>
  <si>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</si>
  <si>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</si>
  <si>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</si>
  <si>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</si>
  <si>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</si>
  <si>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</si>
  <si>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</si>
  <si>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</si>
  <si>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</si>
  <si>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</si>
  <si>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</si>
  <si>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</si>
  <si>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</si>
  <si>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</si>
  <si>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</si>
  <si>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</si>
  <si>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</si>
  <si>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</si>
  <si>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</si>
  <si>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</si>
  <si>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</si>
  <si>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</si>
  <si>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</si>
  <si>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</si>
  <si>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</si>
  <si>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</si>
  <si>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</si>
  <si>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</si>
  <si>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</si>
  <si>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</si>
  <si>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</si>
  <si>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</si>
  <si>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</si>
  <si>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</si>
  <si>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</si>
  <si>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</si>
  <si>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</si>
  <si>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</si>
  <si>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</si>
  <si>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</si>
  <si>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</si>
  <si>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</si>
  <si>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</si>
  <si>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</si>
  <si>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</si>
  <si>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</si>
  <si>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</si>
  <si>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</si>
  <si>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</si>
  <si>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</si>
  <si>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</si>
  <si>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</si>
  <si>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</si>
  <si>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</si>
  <si>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</si>
  <si>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</si>
  <si>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</si>
  <si>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</si>
  <si>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</si>
  <si>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</si>
  <si>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</si>
  <si>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</si>
  <si>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</si>
  <si>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</si>
  <si>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</si>
  <si>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</si>
  <si>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</si>
  <si>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</si>
  <si>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</si>
  <si>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</si>
  <si>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</si>
  <si>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</si>
  <si>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</si>
  <si>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</si>
  <si>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</si>
  <si>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</si>
  <si>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</si>
  <si>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</si>
  <si>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</si>
  <si>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</si>
  <si>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</si>
  <si>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</si>
  <si>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</si>
  <si>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</si>
  <si>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</si>
  <si>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</si>
  <si>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</si>
  <si>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</si>
  <si>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</si>
  <si>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</si>
  <si>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</si>
  <si>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</si>
  <si>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</si>
  <si>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</si>
  <si>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</si>
  <si>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</si>
  <si>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</si>
  <si>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</si>
  <si>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</si>
  <si>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</si>
  <si>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</si>
  <si>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</si>
  <si>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</si>
  <si>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</si>
  <si>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</si>
  <si>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</si>
  <si>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</si>
  <si>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</si>
  <si>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</si>
  <si>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</si>
  <si>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</si>
  <si>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</si>
  <si>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</si>
  <si>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</si>
  <si>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</si>
  <si>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</si>
  <si>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</si>
  <si>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</si>
  <si>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</si>
  <si>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</si>
  <si>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</si>
  <si>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支出总计</t>
  </si>
  <si>
    <t xml:space="preserve"> 一般公共预算“三公”经费支出预算表</t>
  </si>
  <si>
    <t>单位：万元，%</t>
  </si>
  <si>
    <t>2022年预算数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</si>
  <si>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</si>
  <si>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</si>
  <si>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</si>
  <si>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</si>
  <si>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</si>
  <si>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</si>
  <si>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</si>
  <si>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</si>
  <si>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t xml:space="preserve">注：
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   二、“三公”经费增减变化原因说明:剑川县公安局2023年一般公共预算财政拨款“三公”经费预算合计168.58万元，较上年减少35.12万元，下降17.24%，主要变化原因是根据厉行节约要求，严格控制公务接待支出，接待费下降。且2023年只需以旧换新更换两辆执法执勤用车，公务用车购置及运行维护费为下降。
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</si>
  <si>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</si>
  <si>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</si>
  <si>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</si>
  <si>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</si>
  <si>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</si>
  <si>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</si>
  <si>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</si>
  <si>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</si>
  <si>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</si>
  <si>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</si>
  <si>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</si>
  <si>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</si>
  <si>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</si>
  <si>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</si>
  <si>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</si>
  <si>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</si>
  <si>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</si>
  <si>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4</t>
  </si>
  <si>
    <t>7</t>
  </si>
  <si>
    <t>16</t>
  </si>
  <si>
    <t>19</t>
  </si>
  <si>
    <t>20</t>
  </si>
  <si>
    <t>21</t>
  </si>
  <si>
    <t>22</t>
  </si>
  <si>
    <t>23</t>
  </si>
  <si>
    <t>24</t>
  </si>
  <si>
    <t>25</t>
  </si>
  <si>
    <t>532931210000000020054</t>
  </si>
  <si>
    <t>行政单位人员工资支出</t>
  </si>
  <si>
    <t xml:space="preserve">2040201 </t>
  </si>
  <si>
    <t>30101</t>
  </si>
  <si>
    <t>30101 基本工资</t>
  </si>
  <si>
    <t>30102</t>
  </si>
  <si>
    <t>30102 津贴补贴</t>
  </si>
  <si>
    <t>30103</t>
  </si>
  <si>
    <t>30103 奖金</t>
  </si>
  <si>
    <t>532931210000000020056</t>
  </si>
  <si>
    <t xml:space="preserve">2080505 </t>
  </si>
  <si>
    <t>30108</t>
  </si>
  <si>
    <t>30108 机关事业单位基本养老保险缴费</t>
  </si>
  <si>
    <t xml:space="preserve">2080506 </t>
  </si>
  <si>
    <t>30109</t>
  </si>
  <si>
    <t>30109 职业年金缴费</t>
  </si>
  <si>
    <t>30110</t>
  </si>
  <si>
    <t>30110 职工基本医疗保险缴费</t>
  </si>
  <si>
    <t>30112</t>
  </si>
  <si>
    <t>30112 其他社会保障缴费</t>
  </si>
  <si>
    <t>532931210000000020057</t>
  </si>
  <si>
    <t>30113</t>
  </si>
  <si>
    <r>
      <t xml:space="preserve">30113 </t>
    </r>
    <r>
      <rPr>
        <sz val="9"/>
        <rFont val="宋体"/>
        <family val="0"/>
      </rPr>
      <t>住房公积金</t>
    </r>
  </si>
  <si>
    <t>532931231100001487356</t>
  </si>
  <si>
    <t xml:space="preserve">2040299 </t>
  </si>
  <si>
    <t>532931210000000020063</t>
  </si>
  <si>
    <t>其他公用支出</t>
  </si>
  <si>
    <t>30201</t>
  </si>
  <si>
    <t>30229</t>
  </si>
  <si>
    <t>30229 福利费</t>
  </si>
  <si>
    <t>532931210000000020062</t>
  </si>
  <si>
    <t>行政人员公务交通补贴</t>
  </si>
  <si>
    <t>30239</t>
  </si>
  <si>
    <t>30239 其他交通费用</t>
  </si>
  <si>
    <t>30299</t>
  </si>
  <si>
    <t>532931210000000020058</t>
  </si>
  <si>
    <t xml:space="preserve">2080501 </t>
  </si>
  <si>
    <t>行政单位离退休</t>
  </si>
  <si>
    <t>30301</t>
  </si>
  <si>
    <t>30301 离休费</t>
  </si>
  <si>
    <t xml:space="preserve"> 行政运行</t>
  </si>
  <si>
    <t>30305</t>
  </si>
  <si>
    <t>30305 生活补助</t>
  </si>
  <si>
    <t>项目支出预算表（其他运转类、特定目标类项目）</t>
  </si>
  <si>
    <t>单位：万元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</si>
  <si>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</si>
  <si>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</si>
  <si>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</si>
  <si>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</si>
  <si>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</si>
  <si>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</si>
  <si>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</si>
  <si>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无</t>
  </si>
  <si>
    <t>说明：本部门无此公开事项，故空表公开。</t>
  </si>
  <si>
    <t xml:space="preserve">    部门整体支出绩效目标表</t>
  </si>
  <si>
    <t>内容</t>
  </si>
  <si>
    <t>说明</t>
  </si>
  <si>
    <t>部门总体目标</t>
  </si>
  <si>
    <t>部门职责</t>
  </si>
  <si>
    <t>总体绩效目标
（2023-2025年期间）</t>
  </si>
  <si>
    <t>预防、制止和侦查违法犯罪活动；防范、打击恐怖活动；维护社会治安秩序，制止危害社会治安秩序的行为；管理交通、消防、危险物品；管理户口、居民身份证、国籍、出入境事务和外国人在中国境内居留，旅行的有关事务；维护国（边）境地区的治安秩序；警卫国家规定的特定人员、守卫重要场所和设施；管理集会、游行和示威活动；监督管理公共信息网络的安全监察等工作。</t>
  </si>
  <si>
    <t>部门年度目标</t>
  </si>
  <si>
    <t>预算年度（2023年）
绩效目标</t>
  </si>
  <si>
    <t>及时预防、制止和侦查违法犯罪活动； 防范、打击恐怖活动； 维护社会治安秩序，制止危害社会治安秩序的行为； 管理交通、消防、危险物品等，坚决打赢疫情防控攻坚战</t>
  </si>
  <si>
    <t>二、部门年度重点工作任务</t>
  </si>
  <si>
    <t>部门职能职责</t>
  </si>
  <si>
    <t>主要内容</t>
  </si>
  <si>
    <t>对应项目</t>
  </si>
  <si>
    <t>预算申报金额（万元）</t>
  </si>
  <si>
    <t>总额</t>
  </si>
  <si>
    <t>财政拨款</t>
  </si>
  <si>
    <t>其他资金</t>
  </si>
  <si>
    <t>及时预防、制止和侦查违法犯罪活动；维持道路交通秩序开展查处各类刑事、治安、行政案件</t>
  </si>
  <si>
    <t>保障人员经费支出</t>
  </si>
  <si>
    <t>基本经费支出</t>
  </si>
  <si>
    <t>具体内容涉密不予以公开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</si>
  <si>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</si>
  <si>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</si>
  <si>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</si>
  <si>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</si>
  <si>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</si>
  <si>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</si>
  <si>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 xml:space="preserve">二级指标 </t>
  </si>
  <si>
    <t>三级指标</t>
  </si>
  <si>
    <t>指标性质</t>
  </si>
  <si>
    <t>指标值</t>
  </si>
  <si>
    <t>度量单位</t>
  </si>
  <si>
    <t>指标属性</t>
  </si>
  <si>
    <t>产出指标</t>
  </si>
  <si>
    <t>数量指标</t>
  </si>
  <si>
    <t>具体指标涉密</t>
  </si>
  <si>
    <t>≤</t>
  </si>
  <si>
    <r>
      <t>4</t>
    </r>
    <r>
      <rPr>
        <sz val="9"/>
        <color indexed="8"/>
        <rFont val="宋体"/>
        <family val="0"/>
      </rPr>
      <t>871.75</t>
    </r>
  </si>
  <si>
    <t>万元</t>
  </si>
  <si>
    <t>定量指标</t>
  </si>
  <si>
    <t>内容涉密</t>
  </si>
  <si>
    <t>中央、省州县文件</t>
  </si>
  <si>
    <t>质量指标</t>
  </si>
  <si>
    <t>及时预防、制止和侦查违法犯罪活动； 防范、打击恐怖活动；制止危害社会治安秩序的行为； 坚决打赢疫情防控攻坚战，全面提升全县人民的安全感、满意度。</t>
  </si>
  <si>
    <t>资金使用率达到100%，得分100，反之相应减分</t>
  </si>
  <si>
    <t xml:space="preserve"> 根据云财行【2009】号关于印发《云南省州（市）级和县级政法机关经费保障标准》及大财行【2020】18号县级政法机关经费保障标准，具体涉密不公开</t>
  </si>
  <si>
    <t>时效指标</t>
  </si>
  <si>
    <t>效益指标</t>
  </si>
  <si>
    <t>经济效益指标</t>
  </si>
  <si>
    <t>全面提升治安环境，促进全县经济发展，其次保障全县人民财产安全，避免不必要损失</t>
  </si>
  <si>
    <t>社会效益指标</t>
  </si>
  <si>
    <t>保障全县人民的生命安全和减少财产损失</t>
  </si>
  <si>
    <t>95</t>
  </si>
  <si>
    <t>%</t>
  </si>
  <si>
    <t>定性指标</t>
  </si>
  <si>
    <t>社会满意度达到95%，得分100，反之相应减分</t>
  </si>
  <si>
    <t>满意度指标</t>
  </si>
  <si>
    <t>服务对象满意度指标</t>
  </si>
  <si>
    <t>全面提升全县人民的安全感、满意度。</t>
  </si>
  <si>
    <t>≥</t>
  </si>
  <si>
    <t>群众满意度达95% ，得分100，反之相应减分</t>
  </si>
  <si>
    <t>项目支出绩效目标表（本次下达）</t>
  </si>
  <si>
    <t>单位名称、项目名称</t>
  </si>
  <si>
    <t>项目年度绩效目标</t>
  </si>
  <si>
    <t>二级指标</t>
  </si>
  <si>
    <t>项目支出绩效目标表（另文下达）</t>
  </si>
  <si>
    <t>政府性基金预算支出预算表</t>
  </si>
  <si>
    <t>本年政府性基金预算支出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</si>
  <si>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</si>
  <si>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</si>
  <si>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</si>
  <si>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</si>
  <si>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</si>
  <si>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</si>
  <si>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</si>
  <si>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</si>
  <si>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</si>
  <si>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</si>
  <si>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</si>
  <si>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</si>
  <si>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</si>
  <si>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</si>
  <si>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</si>
  <si>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</si>
  <si>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 xml:space="preserve">    对下转移支付预算表</t>
  </si>
  <si>
    <t>单位名称（项目）</t>
  </si>
  <si>
    <t>地区</t>
  </si>
  <si>
    <t>政府性基金</t>
  </si>
  <si>
    <t>剑川县</t>
  </si>
  <si>
    <t>2=3+4</t>
  </si>
  <si>
    <t>对下转移支付绩效目标表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</si>
  <si>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</si>
  <si>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</si>
  <si>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</si>
  <si>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</si>
  <si>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</si>
  <si>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</si>
  <si>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</si>
  <si>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</si>
  <si>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上级补助项目支出预算表</t>
  </si>
  <si>
    <t>上级补助</t>
  </si>
  <si>
    <t>部门项目中期规划预算表</t>
  </si>
  <si>
    <t>项目级次</t>
  </si>
  <si>
    <t>2023年</t>
  </si>
  <si>
    <t>2024年</t>
  </si>
  <si>
    <t>2025年</t>
  </si>
  <si>
    <t>说明：本单位无此公开事项，故空表公开。</t>
  </si>
  <si>
    <t xml:space="preserve">    2023年预算重点领域财政项目文本公开</t>
  </si>
  <si>
    <t xml:space="preserve">一、项目名称
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</si>
  <si>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</si>
  <si>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</si>
  <si>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</si>
  <si>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</si>
  <si>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</si>
  <si>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</si>
  <si>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</si>
  <si>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 xml:space="preserve">    财政专户管理资金支出情况</t>
  </si>
  <si>
    <t xml:space="preserve">   无</t>
  </si>
  <si>
    <t>说明：本部门无财政专户管理的支出，故空表公开。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</si>
</sst>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"/>
    <numFmt numFmtId="181" formatCode="0.00_);[Red]\-0.00\ "/>
    <numFmt numFmtId="182" formatCode="0.00_ "/>
  </numFmts>
  <fonts count="92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23"/>
      <name val="宋体"/>
      <family val="0"/>
    </font>
    <font>
      <b/>
      <sz val="22"/>
      <color indexed="8"/>
      <name val="宋体"/>
      <family val="0"/>
    </font>
    <font>
      <sz val="20"/>
      <color indexed="8"/>
      <name val="方正小标宋_GBK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b/>
      <sz val="24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8"/>
      <name val="宋体"/>
      <family val="0"/>
    </font>
    <font>
      <sz val="9"/>
      <name val="Arial"/>
      <family val="2"/>
    </font>
    <font>
      <sz val="20"/>
      <name val="方正小标宋_GBK"/>
      <family val="4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方正黑体_GBK"/>
      <family val="4"/>
    </font>
    <font>
      <sz val="20"/>
      <name val="仿宋_GB2312"/>
      <family val="3"/>
    </font>
    <font>
      <sz val="20"/>
      <name val="方正仿宋_GBK"/>
      <family val="4"/>
    </font>
    <font>
      <sz val="16"/>
      <name val="仿宋_GB2312"/>
      <family val="3"/>
    </font>
    <font>
      <sz val="28"/>
      <name val="方正小标宋_GBK"/>
      <family val="4"/>
    </font>
    <font>
      <sz val="18"/>
      <name val="宋体"/>
      <family val="0"/>
    </font>
    <font>
      <u val="single"/>
      <sz val="1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20"/>
      <color rgb="FF000000"/>
      <name val="方正小标宋_GBK"/>
      <family val="4"/>
    </font>
    <font>
      <b/>
      <sz val="24"/>
      <color rgb="FF000000"/>
      <name val="宋体"/>
      <family val="0"/>
    </font>
    <font>
      <sz val="8"/>
      <color rgb="FF000000"/>
      <name val="宋体"/>
      <family val="0"/>
    </font>
    <font>
      <b/>
      <sz val="11"/>
      <color rgb="FF000000"/>
      <name val="宋体"/>
      <family val="0"/>
    </font>
    <font>
      <sz val="12"/>
      <color rgb="FF000000"/>
      <name val="宋体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b/>
      <sz val="20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  <font>
      <sz val="18"/>
      <name val="Calibri"/>
      <family val="0"/>
    </font>
    <font>
      <u val="single"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2" borderId="0" applyNumberFormat="0" applyBorder="0" applyAlignment="0" applyProtection="0"/>
    <xf numFmtId="0" fontId="53" fillId="3" borderId="1" applyNumberFormat="0" applyAlignment="0" applyProtection="0"/>
    <xf numFmtId="178" fontId="0" fillId="0" borderId="0" applyFont="0" applyFill="0" applyBorder="0" applyAlignment="0" applyProtection="0"/>
    <xf numFmtId="0" fontId="4" fillId="0" borderId="0">
      <alignment/>
      <protection/>
    </xf>
    <xf numFmtId="176" fontId="0" fillId="0" borderId="0" applyFont="0" applyFill="0" applyBorder="0" applyAlignment="0" applyProtection="0"/>
    <xf numFmtId="0" fontId="52" fillId="4" borderId="0" applyNumberFormat="0" applyBorder="0" applyAlignment="0" applyProtection="0"/>
    <xf numFmtId="0" fontId="54" fillId="5" borderId="0" applyNumberFormat="0" applyBorder="0" applyAlignment="0" applyProtection="0"/>
    <xf numFmtId="179" fontId="0" fillId="0" borderId="0" applyFont="0" applyFill="0" applyBorder="0" applyAlignment="0" applyProtection="0"/>
    <xf numFmtId="0" fontId="55" fillId="6" borderId="0" applyNumberFormat="0" applyBorder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2" fillId="0" borderId="0">
      <alignment/>
      <protection/>
    </xf>
    <xf numFmtId="0" fontId="0" fillId="7" borderId="2" applyNumberFormat="0" applyFont="0" applyAlignment="0" applyProtection="0"/>
    <xf numFmtId="0" fontId="55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55" fillId="9" borderId="0" applyNumberFormat="0" applyBorder="0" applyAlignment="0" applyProtection="0"/>
    <xf numFmtId="0" fontId="58" fillId="0" borderId="5" applyNumberFormat="0" applyFill="0" applyAlignment="0" applyProtection="0"/>
    <xf numFmtId="0" fontId="55" fillId="10" borderId="0" applyNumberFormat="0" applyBorder="0" applyAlignment="0" applyProtection="0"/>
    <xf numFmtId="0" fontId="64" fillId="11" borderId="6" applyNumberFormat="0" applyAlignment="0" applyProtection="0"/>
    <xf numFmtId="0" fontId="65" fillId="11" borderId="1" applyNumberFormat="0" applyAlignment="0" applyProtection="0"/>
    <xf numFmtId="0" fontId="66" fillId="12" borderId="7" applyNumberFormat="0" applyAlignment="0" applyProtection="0"/>
    <xf numFmtId="0" fontId="52" fillId="13" borderId="0" applyNumberFormat="0" applyBorder="0" applyAlignment="0" applyProtection="0"/>
    <xf numFmtId="0" fontId="55" fillId="14" borderId="0" applyNumberFormat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15" borderId="0" applyNumberFormat="0" applyBorder="0" applyAlignment="0" applyProtection="0"/>
    <xf numFmtId="0" fontId="70" fillId="16" borderId="0" applyNumberFormat="0" applyBorder="0" applyAlignment="0" applyProtection="0"/>
    <xf numFmtId="0" fontId="52" fillId="17" borderId="0" applyNumberFormat="0" applyBorder="0" applyAlignment="0" applyProtection="0"/>
    <xf numFmtId="0" fontId="55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5" fillId="23" borderId="0" applyNumberFormat="0" applyBorder="0" applyAlignment="0" applyProtection="0"/>
    <xf numFmtId="0" fontId="4" fillId="0" borderId="0">
      <alignment vertical="center"/>
      <protection/>
    </xf>
    <xf numFmtId="0" fontId="55" fillId="24" borderId="0" applyNumberFormat="0" applyBorder="0" applyAlignment="0" applyProtection="0"/>
    <xf numFmtId="0" fontId="52" fillId="25" borderId="0" applyNumberFormat="0" applyBorder="0" applyAlignment="0" applyProtection="0"/>
    <xf numFmtId="0" fontId="12" fillId="0" borderId="0">
      <alignment vertical="top"/>
      <protection locked="0"/>
    </xf>
    <xf numFmtId="0" fontId="52" fillId="26" borderId="0" applyNumberFormat="0" applyBorder="0" applyAlignment="0" applyProtection="0"/>
    <xf numFmtId="0" fontId="4" fillId="0" borderId="0">
      <alignment vertical="center"/>
      <protection/>
    </xf>
    <xf numFmtId="0" fontId="55" fillId="27" borderId="0" applyNumberFormat="0" applyBorder="0" applyAlignment="0" applyProtection="0"/>
    <xf numFmtId="0" fontId="4" fillId="0" borderId="0">
      <alignment/>
      <protection/>
    </xf>
    <xf numFmtId="0" fontId="52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2" fillId="31" borderId="0" applyNumberFormat="0" applyBorder="0" applyAlignment="0" applyProtection="0"/>
    <xf numFmtId="0" fontId="55" fillId="32" borderId="0" applyNumberFormat="0" applyBorder="0" applyAlignment="0" applyProtection="0"/>
    <xf numFmtId="0" fontId="12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39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74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8" fillId="33" borderId="0" xfId="69" applyFont="1" applyFill="1" applyBorder="1" applyAlignment="1" applyProtection="1">
      <alignment vertical="center"/>
      <protection locked="0"/>
    </xf>
    <xf numFmtId="0" fontId="8" fillId="0" borderId="0" xfId="69" applyFont="1" applyFill="1" applyBorder="1" applyAlignment="1" applyProtection="1">
      <alignment/>
      <protection/>
    </xf>
    <xf numFmtId="49" fontId="71" fillId="0" borderId="0" xfId="69" applyNumberFormat="1" applyFont="1" applyFill="1" applyBorder="1" applyAlignment="1" applyProtection="1">
      <alignment/>
      <protection/>
    </xf>
    <xf numFmtId="0" fontId="71" fillId="0" borderId="0" xfId="69" applyFont="1" applyFill="1" applyBorder="1" applyAlignment="1" applyProtection="1">
      <alignment/>
      <protection/>
    </xf>
    <xf numFmtId="0" fontId="71" fillId="0" borderId="0" xfId="69" applyFont="1" applyFill="1" applyBorder="1" applyAlignment="1" applyProtection="1">
      <alignment horizontal="right" vertical="center"/>
      <protection locked="0"/>
    </xf>
    <xf numFmtId="0" fontId="72" fillId="0" borderId="0" xfId="69" applyFont="1" applyFill="1" applyBorder="1" applyAlignment="1" applyProtection="1">
      <alignment horizontal="center" vertical="center"/>
      <protection/>
    </xf>
    <xf numFmtId="0" fontId="73" fillId="0" borderId="0" xfId="69" applyFont="1" applyFill="1" applyBorder="1" applyAlignment="1" applyProtection="1">
      <alignment horizontal="left" vertical="center"/>
      <protection locked="0"/>
    </xf>
    <xf numFmtId="0" fontId="74" fillId="0" borderId="0" xfId="69" applyFont="1" applyFill="1" applyBorder="1" applyAlignment="1" applyProtection="1">
      <alignment horizontal="left" vertical="center"/>
      <protection/>
    </xf>
    <xf numFmtId="0" fontId="74" fillId="0" borderId="0" xfId="69" applyFont="1" applyFill="1" applyBorder="1" applyAlignment="1" applyProtection="1">
      <alignment/>
      <protection/>
    </xf>
    <xf numFmtId="0" fontId="71" fillId="0" borderId="0" xfId="69" applyFont="1" applyFill="1" applyBorder="1" applyAlignment="1" applyProtection="1">
      <alignment horizontal="right"/>
      <protection locked="0"/>
    </xf>
    <xf numFmtId="0" fontId="74" fillId="0" borderId="12" xfId="69" applyFont="1" applyFill="1" applyBorder="1" applyAlignment="1" applyProtection="1">
      <alignment horizontal="center" vertical="center" wrapText="1"/>
      <protection locked="0"/>
    </xf>
    <xf numFmtId="0" fontId="74" fillId="0" borderId="12" xfId="69" applyFont="1" applyFill="1" applyBorder="1" applyAlignment="1" applyProtection="1">
      <alignment horizontal="center" vertical="center" wrapText="1"/>
      <protection/>
    </xf>
    <xf numFmtId="0" fontId="74" fillId="0" borderId="13" xfId="69" applyFont="1" applyFill="1" applyBorder="1" applyAlignment="1" applyProtection="1">
      <alignment horizontal="center" vertical="center"/>
      <protection/>
    </xf>
    <xf numFmtId="0" fontId="74" fillId="0" borderId="14" xfId="69" applyFont="1" applyFill="1" applyBorder="1" applyAlignment="1" applyProtection="1">
      <alignment horizontal="center" vertical="center"/>
      <protection/>
    </xf>
    <xf numFmtId="0" fontId="74" fillId="0" borderId="15" xfId="69" applyFont="1" applyFill="1" applyBorder="1" applyAlignment="1" applyProtection="1">
      <alignment horizontal="center" vertical="center"/>
      <protection/>
    </xf>
    <xf numFmtId="0" fontId="74" fillId="0" borderId="16" xfId="69" applyFont="1" applyFill="1" applyBorder="1" applyAlignment="1" applyProtection="1">
      <alignment horizontal="center" vertical="center" wrapText="1"/>
      <protection locked="0"/>
    </xf>
    <xf numFmtId="0" fontId="74" fillId="0" borderId="16" xfId="69" applyFont="1" applyFill="1" applyBorder="1" applyAlignment="1" applyProtection="1">
      <alignment horizontal="center" vertical="center" wrapText="1"/>
      <protection/>
    </xf>
    <xf numFmtId="0" fontId="74" fillId="0" borderId="12" xfId="69" applyFont="1" applyFill="1" applyBorder="1" applyAlignment="1" applyProtection="1">
      <alignment horizontal="center" vertical="center"/>
      <protection/>
    </xf>
    <xf numFmtId="0" fontId="74" fillId="0" borderId="17" xfId="69" applyFont="1" applyFill="1" applyBorder="1" applyAlignment="1" applyProtection="1">
      <alignment horizontal="center" vertical="center" wrapText="1"/>
      <protection locked="0"/>
    </xf>
    <xf numFmtId="0" fontId="74" fillId="0" borderId="17" xfId="69" applyFont="1" applyFill="1" applyBorder="1" applyAlignment="1" applyProtection="1">
      <alignment horizontal="center" vertical="center" wrapText="1"/>
      <protection/>
    </xf>
    <xf numFmtId="0" fontId="74" fillId="0" borderId="17" xfId="69" applyFont="1" applyFill="1" applyBorder="1" applyAlignment="1" applyProtection="1">
      <alignment horizontal="center" vertical="center"/>
      <protection/>
    </xf>
    <xf numFmtId="0" fontId="71" fillId="0" borderId="18" xfId="69" applyFont="1" applyFill="1" applyBorder="1" applyAlignment="1" applyProtection="1">
      <alignment horizontal="center" vertical="center"/>
      <protection/>
    </xf>
    <xf numFmtId="0" fontId="71" fillId="0" borderId="18" xfId="69" applyFont="1" applyFill="1" applyBorder="1" applyAlignment="1" applyProtection="1">
      <alignment horizontal="center" vertical="center"/>
      <protection locked="0"/>
    </xf>
    <xf numFmtId="0" fontId="12" fillId="0" borderId="18" xfId="69" applyFont="1" applyFill="1" applyBorder="1" applyAlignment="1" applyProtection="1">
      <alignment horizontal="left" vertical="center" wrapText="1"/>
      <protection locked="0"/>
    </xf>
    <xf numFmtId="0" fontId="73" fillId="0" borderId="18" xfId="69" applyFont="1" applyFill="1" applyBorder="1" applyAlignment="1" applyProtection="1">
      <alignment horizontal="left" vertical="center"/>
      <protection locked="0"/>
    </xf>
    <xf numFmtId="0" fontId="12" fillId="0" borderId="18" xfId="69" applyFont="1" applyFill="1" applyBorder="1" applyAlignment="1" applyProtection="1">
      <alignment horizontal="right" vertical="center" wrapText="1"/>
      <protection locked="0"/>
    </xf>
    <xf numFmtId="0" fontId="12" fillId="0" borderId="12" xfId="69" applyFont="1" applyFill="1" applyBorder="1" applyAlignment="1" applyProtection="1">
      <alignment horizontal="left" vertical="center" wrapText="1"/>
      <protection locked="0"/>
    </xf>
    <xf numFmtId="0" fontId="12" fillId="0" borderId="10" xfId="69" applyFont="1" applyFill="1" applyBorder="1" applyAlignment="1" applyProtection="1">
      <alignment horizontal="center" vertical="center" wrapText="1"/>
      <protection locked="0"/>
    </xf>
    <xf numFmtId="0" fontId="12" fillId="0" borderId="10" xfId="69" applyFont="1" applyFill="1" applyBorder="1" applyAlignment="1" applyProtection="1">
      <alignment horizontal="left" vertical="center" wrapText="1"/>
      <protection locked="0"/>
    </xf>
    <xf numFmtId="0" fontId="12" fillId="0" borderId="15" xfId="69" applyFont="1" applyFill="1" applyBorder="1" applyAlignment="1" applyProtection="1">
      <alignment horizontal="right" vertical="center" wrapText="1"/>
      <protection locked="0"/>
    </xf>
    <xf numFmtId="0" fontId="8" fillId="33" borderId="0" xfId="69" applyFont="1" applyFill="1" applyAlignment="1" applyProtection="1">
      <alignment horizontal="left"/>
      <protection/>
    </xf>
    <xf numFmtId="0" fontId="13" fillId="0" borderId="0" xfId="69" applyFont="1" applyFill="1" applyBorder="1" applyAlignment="1" applyProtection="1">
      <alignment horizontal="center" vertical="center"/>
      <protection/>
    </xf>
    <xf numFmtId="0" fontId="74" fillId="0" borderId="16" xfId="69" applyFont="1" applyFill="1" applyBorder="1" applyAlignment="1" applyProtection="1">
      <alignment horizontal="center" vertical="center"/>
      <protection/>
    </xf>
    <xf numFmtId="0" fontId="73" fillId="0" borderId="18" xfId="69" applyFont="1" applyFill="1" applyBorder="1" applyAlignment="1" applyProtection="1">
      <alignment horizontal="left" vertical="center" wrapText="1"/>
      <protection/>
    </xf>
    <xf numFmtId="0" fontId="12" fillId="0" borderId="18" xfId="69" applyFont="1" applyFill="1" applyBorder="1" applyAlignment="1" applyProtection="1">
      <alignment horizontal="right" vertical="center" wrapText="1"/>
      <protection/>
    </xf>
    <xf numFmtId="0" fontId="8" fillId="0" borderId="10" xfId="69" applyFont="1" applyFill="1" applyBorder="1" applyAlignment="1" applyProtection="1">
      <alignment horizontal="center" vertical="center" wrapText="1"/>
      <protection locked="0"/>
    </xf>
    <xf numFmtId="0" fontId="12" fillId="0" borderId="10" xfId="69" applyFont="1" applyFill="1" applyBorder="1" applyAlignment="1" applyProtection="1">
      <alignment horizontal="left" vertical="center"/>
      <protection/>
    </xf>
    <xf numFmtId="0" fontId="8" fillId="0" borderId="0" xfId="74" applyFill="1" applyAlignment="1">
      <alignment vertical="center"/>
      <protection/>
    </xf>
    <xf numFmtId="0" fontId="9" fillId="0" borderId="0" xfId="74" applyNumberFormat="1" applyFont="1" applyFill="1" applyBorder="1" applyAlignment="1" applyProtection="1">
      <alignment horizontal="right" vertical="center"/>
      <protection/>
    </xf>
    <xf numFmtId="0" fontId="10" fillId="0" borderId="0" xfId="74" applyNumberFormat="1" applyFont="1" applyFill="1" applyBorder="1" applyAlignment="1" applyProtection="1">
      <alignment horizontal="center" vertical="center"/>
      <protection/>
    </xf>
    <xf numFmtId="0" fontId="7" fillId="0" borderId="0" xfId="74" applyNumberFormat="1" applyFont="1" applyFill="1" applyBorder="1" applyAlignment="1" applyProtection="1">
      <alignment horizontal="left" vertical="center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3" fillId="0" borderId="22" xfId="61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left" vertical="center" wrapText="1" indent="1"/>
      <protection/>
    </xf>
    <xf numFmtId="0" fontId="8" fillId="33" borderId="0" xfId="74" applyFill="1" applyAlignment="1">
      <alignment horizontal="left" vertical="center"/>
      <protection/>
    </xf>
    <xf numFmtId="0" fontId="8" fillId="0" borderId="0" xfId="69" applyFont="1" applyFill="1" applyBorder="1" applyAlignment="1" applyProtection="1">
      <alignment vertical="center"/>
      <protection/>
    </xf>
    <xf numFmtId="0" fontId="12" fillId="0" borderId="0" xfId="69" applyFont="1" applyFill="1" applyBorder="1" applyAlignment="1" applyProtection="1">
      <alignment vertical="top"/>
      <protection locked="0"/>
    </xf>
    <xf numFmtId="0" fontId="75" fillId="0" borderId="0" xfId="69" applyFont="1" applyFill="1" applyBorder="1" applyAlignment="1" applyProtection="1">
      <alignment horizontal="center" vertical="center"/>
      <protection/>
    </xf>
    <xf numFmtId="0" fontId="72" fillId="0" borderId="0" xfId="69" applyFont="1" applyFill="1" applyBorder="1" applyAlignment="1" applyProtection="1">
      <alignment horizontal="center" vertical="center"/>
      <protection locked="0"/>
    </xf>
    <xf numFmtId="0" fontId="12" fillId="0" borderId="0" xfId="69" applyFont="1" applyFill="1" applyBorder="1" applyAlignment="1" applyProtection="1">
      <alignment horizontal="left" vertical="center"/>
      <protection locked="0"/>
    </xf>
    <xf numFmtId="0" fontId="74" fillId="0" borderId="18" xfId="69" applyFont="1" applyFill="1" applyBorder="1" applyAlignment="1" applyProtection="1">
      <alignment horizontal="center" vertical="center" wrapText="1"/>
      <protection/>
    </xf>
    <xf numFmtId="0" fontId="74" fillId="0" borderId="18" xfId="69" applyFont="1" applyFill="1" applyBorder="1" applyAlignment="1" applyProtection="1">
      <alignment horizontal="center" vertical="center"/>
      <protection locked="0"/>
    </xf>
    <xf numFmtId="0" fontId="73" fillId="0" borderId="18" xfId="69" applyFont="1" applyFill="1" applyBorder="1" applyAlignment="1" applyProtection="1">
      <alignment horizontal="center" vertical="center" wrapText="1"/>
      <protection/>
    </xf>
    <xf numFmtId="0" fontId="73" fillId="0" borderId="18" xfId="69" applyFont="1" applyFill="1" applyBorder="1" applyAlignment="1" applyProtection="1">
      <alignment vertical="center" wrapText="1"/>
      <protection/>
    </xf>
    <xf numFmtId="0" fontId="73" fillId="0" borderId="18" xfId="69" applyFont="1" applyFill="1" applyBorder="1" applyAlignment="1" applyProtection="1">
      <alignment horizontal="center" vertical="center"/>
      <protection locked="0"/>
    </xf>
    <xf numFmtId="0" fontId="73" fillId="0" borderId="18" xfId="69" applyFont="1" applyFill="1" applyBorder="1" applyAlignment="1" applyProtection="1">
      <alignment horizontal="left" vertical="center" wrapText="1"/>
      <protection locked="0"/>
    </xf>
    <xf numFmtId="0" fontId="8" fillId="0" borderId="0" xfId="69" applyFont="1" applyFill="1" applyAlignment="1" applyProtection="1">
      <alignment horizontal="left" vertical="center"/>
      <protection/>
    </xf>
    <xf numFmtId="0" fontId="73" fillId="0" borderId="0" xfId="69" applyFont="1" applyFill="1" applyBorder="1" applyAlignment="1" applyProtection="1">
      <alignment horizontal="right" vertical="center"/>
      <protection locked="0"/>
    </xf>
    <xf numFmtId="0" fontId="8" fillId="0" borderId="0" xfId="69" applyFont="1" applyFill="1" applyBorder="1" applyAlignment="1" applyProtection="1">
      <alignment/>
      <protection locked="0"/>
    </xf>
    <xf numFmtId="0" fontId="9" fillId="0" borderId="0" xfId="69" applyFont="1" applyFill="1" applyBorder="1" applyAlignment="1" applyProtection="1">
      <alignment/>
      <protection/>
    </xf>
    <xf numFmtId="0" fontId="9" fillId="0" borderId="0" xfId="69" applyFont="1" applyFill="1" applyBorder="1" applyAlignment="1" applyProtection="1">
      <alignment horizontal="right" vertical="center"/>
      <protection/>
    </xf>
    <xf numFmtId="0" fontId="15" fillId="0" borderId="0" xfId="69" applyFont="1" applyFill="1" applyBorder="1" applyAlignment="1" applyProtection="1">
      <alignment horizontal="center" vertical="center" wrapText="1"/>
      <protection/>
    </xf>
    <xf numFmtId="0" fontId="15" fillId="0" borderId="0" xfId="69" applyFont="1" applyFill="1" applyBorder="1" applyAlignment="1" applyProtection="1">
      <alignment horizontal="center" vertical="center"/>
      <protection/>
    </xf>
    <xf numFmtId="0" fontId="7" fillId="0" borderId="0" xfId="69" applyFont="1" applyFill="1" applyBorder="1" applyAlignment="1" applyProtection="1">
      <alignment horizontal="left" vertical="center" wrapText="1"/>
      <protection/>
    </xf>
    <xf numFmtId="0" fontId="7" fillId="0" borderId="0" xfId="69" applyFont="1" applyFill="1" applyAlignment="1" applyProtection="1">
      <alignment horizontal="right" vertical="center" wrapText="1"/>
      <protection/>
    </xf>
    <xf numFmtId="0" fontId="7" fillId="0" borderId="10" xfId="69" applyFont="1" applyFill="1" applyBorder="1" applyAlignment="1" applyProtection="1">
      <alignment horizontal="center" vertical="center"/>
      <protection locked="0"/>
    </xf>
    <xf numFmtId="0" fontId="7" fillId="0" borderId="10" xfId="69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69" applyFont="1" applyFill="1" applyBorder="1" applyAlignment="1" applyProtection="1">
      <alignment horizontal="center" vertical="center"/>
      <protection locked="0"/>
    </xf>
    <xf numFmtId="0" fontId="11" fillId="0" borderId="10" xfId="69" applyFont="1" applyFill="1" applyBorder="1" applyAlignment="1" applyProtection="1">
      <alignment horizontal="center" vertical="center" wrapText="1"/>
      <protection locked="0"/>
    </xf>
    <xf numFmtId="180" fontId="11" fillId="0" borderId="10" xfId="69" applyNumberFormat="1" applyFont="1" applyFill="1" applyBorder="1" applyAlignment="1" applyProtection="1">
      <alignment horizontal="right" vertical="center"/>
      <protection locked="0"/>
    </xf>
    <xf numFmtId="180" fontId="12" fillId="0" borderId="10" xfId="69" applyNumberFormat="1" applyFont="1" applyFill="1" applyBorder="1" applyAlignment="1" applyProtection="1">
      <alignment horizontal="right" vertical="center"/>
      <protection locked="0"/>
    </xf>
    <xf numFmtId="0" fontId="11" fillId="0" borderId="10" xfId="69" applyFont="1" applyFill="1" applyBorder="1" applyAlignment="1" applyProtection="1">
      <alignment horizontal="left" vertical="center" wrapText="1" indent="4"/>
      <protection locked="0"/>
    </xf>
    <xf numFmtId="0" fontId="11" fillId="0" borderId="10" xfId="69" applyFont="1" applyFill="1" applyBorder="1" applyAlignment="1" applyProtection="1">
      <alignment horizontal="left" vertical="center" wrapText="1" indent="2"/>
      <protection locked="0"/>
    </xf>
    <xf numFmtId="0" fontId="11" fillId="0" borderId="10" xfId="69" applyFont="1" applyFill="1" applyBorder="1" applyAlignment="1" applyProtection="1">
      <alignment horizontal="left" vertical="center" wrapText="1"/>
      <protection locked="0"/>
    </xf>
    <xf numFmtId="0" fontId="16" fillId="0" borderId="10" xfId="69" applyFont="1" applyFill="1" applyBorder="1" applyAlignment="1" applyProtection="1">
      <alignment horizontal="center" vertical="center" wrapText="1"/>
      <protection locked="0"/>
    </xf>
    <xf numFmtId="180" fontId="16" fillId="0" borderId="10" xfId="69" applyNumberFormat="1" applyFont="1" applyFill="1" applyBorder="1" applyAlignment="1" applyProtection="1">
      <alignment horizontal="right" vertical="center"/>
      <protection locked="0"/>
    </xf>
    <xf numFmtId="180" fontId="17" fillId="0" borderId="10" xfId="69" applyNumberFormat="1" applyFont="1" applyFill="1" applyBorder="1" applyAlignment="1" applyProtection="1">
      <alignment horizontal="right" vertical="center"/>
      <protection locked="0"/>
    </xf>
    <xf numFmtId="0" fontId="8" fillId="0" borderId="0" xfId="69" applyFont="1" applyFill="1" applyAlignment="1" applyProtection="1">
      <alignment horizontal="left" vertical="center"/>
      <protection locked="0"/>
    </xf>
    <xf numFmtId="0" fontId="52" fillId="0" borderId="0" xfId="0" applyFont="1" applyFill="1" applyBorder="1" applyAlignment="1">
      <alignment vertical="center"/>
    </xf>
    <xf numFmtId="0" fontId="71" fillId="0" borderId="0" xfId="69" applyFont="1" applyFill="1" applyBorder="1" applyAlignment="1" applyProtection="1">
      <alignment wrapText="1"/>
      <protection/>
    </xf>
    <xf numFmtId="0" fontId="75" fillId="0" borderId="0" xfId="69" applyFont="1" applyFill="1" applyAlignment="1" applyProtection="1">
      <alignment horizontal="center" vertical="center" wrapText="1"/>
      <protection/>
    </xf>
    <xf numFmtId="0" fontId="73" fillId="0" borderId="0" xfId="69" applyFont="1" applyFill="1" applyBorder="1" applyAlignment="1" applyProtection="1">
      <alignment horizontal="left" vertical="center"/>
      <protection/>
    </xf>
    <xf numFmtId="0" fontId="74" fillId="0" borderId="0" xfId="69" applyFont="1" applyFill="1" applyBorder="1" applyAlignment="1" applyProtection="1">
      <alignment wrapText="1"/>
      <protection/>
    </xf>
    <xf numFmtId="0" fontId="74" fillId="0" borderId="10" xfId="69" applyFont="1" applyFill="1" applyBorder="1" applyAlignment="1" applyProtection="1">
      <alignment horizontal="center" vertical="center" wrapText="1"/>
      <protection/>
    </xf>
    <xf numFmtId="0" fontId="74" fillId="0" borderId="10" xfId="69" applyFont="1" applyFill="1" applyBorder="1" applyAlignment="1" applyProtection="1">
      <alignment horizontal="center" vertical="center"/>
      <protection/>
    </xf>
    <xf numFmtId="0" fontId="73" fillId="0" borderId="10" xfId="69" applyFont="1" applyFill="1" applyBorder="1" applyAlignment="1" applyProtection="1">
      <alignment horizontal="right" vertical="center"/>
      <protection locked="0"/>
    </xf>
    <xf numFmtId="0" fontId="73" fillId="0" borderId="10" xfId="69" applyFont="1" applyFill="1" applyBorder="1" applyAlignment="1" applyProtection="1">
      <alignment horizontal="left" vertical="center"/>
      <protection locked="0"/>
    </xf>
    <xf numFmtId="0" fontId="73" fillId="0" borderId="10" xfId="69" applyFont="1" applyFill="1" applyBorder="1" applyAlignment="1" applyProtection="1">
      <alignment horizontal="center" vertical="center"/>
      <protection locked="0"/>
    </xf>
    <xf numFmtId="0" fontId="73" fillId="0" borderId="10" xfId="69" applyFont="1" applyFill="1" applyBorder="1" applyAlignment="1" applyProtection="1">
      <alignment horizontal="right" vertical="center"/>
      <protection/>
    </xf>
    <xf numFmtId="0" fontId="73" fillId="0" borderId="10" xfId="69" applyFont="1" applyFill="1" applyBorder="1" applyAlignment="1" applyProtection="1">
      <alignment horizontal="left" vertical="center" wrapText="1"/>
      <protection/>
    </xf>
    <xf numFmtId="0" fontId="73" fillId="0" borderId="10" xfId="69" applyFont="1" applyFill="1" applyBorder="1" applyAlignment="1" applyProtection="1">
      <alignment vertical="center"/>
      <protection locked="0"/>
    </xf>
    <xf numFmtId="0" fontId="8" fillId="0" borderId="10" xfId="69" applyFont="1" applyFill="1" applyBorder="1" applyAlignment="1" applyProtection="1">
      <alignment/>
      <protection/>
    </xf>
    <xf numFmtId="0" fontId="52" fillId="33" borderId="0" xfId="0" applyFont="1" applyFill="1" applyAlignment="1">
      <alignment horizontal="left" vertical="center"/>
    </xf>
    <xf numFmtId="0" fontId="12" fillId="0" borderId="0" xfId="69" applyFont="1" applyFill="1" applyBorder="1" applyAlignment="1" applyProtection="1">
      <alignment vertical="top" wrapText="1"/>
      <protection locked="0"/>
    </xf>
    <xf numFmtId="0" fontId="8" fillId="0" borderId="0" xfId="69" applyFont="1" applyFill="1" applyBorder="1" applyAlignment="1" applyProtection="1">
      <alignment wrapText="1"/>
      <protection/>
    </xf>
    <xf numFmtId="0" fontId="73" fillId="0" borderId="0" xfId="69" applyFont="1" applyFill="1" applyBorder="1" applyAlignment="1" applyProtection="1">
      <alignment horizontal="right" vertical="center" wrapText="1"/>
      <protection locked="0"/>
    </xf>
    <xf numFmtId="0" fontId="73" fillId="0" borderId="0" xfId="69" applyFont="1" applyFill="1" applyBorder="1" applyAlignment="1" applyProtection="1">
      <alignment horizontal="right" wrapText="1"/>
      <protection locked="0"/>
    </xf>
    <xf numFmtId="0" fontId="74" fillId="0" borderId="10" xfId="69" applyFont="1" applyFill="1" applyBorder="1" applyAlignment="1" applyProtection="1">
      <alignment horizontal="center" vertical="center" wrapText="1"/>
      <protection locked="0"/>
    </xf>
    <xf numFmtId="0" fontId="1" fillId="0" borderId="10" xfId="69" applyFont="1" applyFill="1" applyBorder="1" applyAlignment="1" applyProtection="1">
      <alignment horizontal="center" vertical="center" wrapText="1"/>
      <protection locked="0"/>
    </xf>
    <xf numFmtId="0" fontId="12" fillId="0" borderId="10" xfId="69" applyFont="1" applyFill="1" applyBorder="1" applyAlignment="1" applyProtection="1">
      <alignment vertical="top"/>
      <protection locked="0"/>
    </xf>
    <xf numFmtId="0" fontId="73" fillId="0" borderId="0" xfId="69" applyFont="1" applyFill="1" applyBorder="1" applyAlignment="1" applyProtection="1">
      <alignment horizontal="right" vertical="center" wrapText="1"/>
      <protection/>
    </xf>
    <xf numFmtId="0" fontId="73" fillId="0" borderId="0" xfId="69" applyFont="1" applyFill="1" applyBorder="1" applyAlignment="1" applyProtection="1">
      <alignment horizontal="right" wrapText="1"/>
      <protection/>
    </xf>
    <xf numFmtId="0" fontId="75" fillId="0" borderId="0" xfId="69" applyFont="1" applyFill="1" applyBorder="1" applyAlignment="1" applyProtection="1">
      <alignment horizontal="center" vertical="center" wrapText="1"/>
      <protection/>
    </xf>
    <xf numFmtId="0" fontId="74" fillId="0" borderId="23" xfId="69" applyFont="1" applyFill="1" applyBorder="1" applyAlignment="1" applyProtection="1">
      <alignment horizontal="center" vertical="center" wrapText="1"/>
      <protection/>
    </xf>
    <xf numFmtId="0" fontId="74" fillId="0" borderId="14" xfId="69" applyFont="1" applyFill="1" applyBorder="1" applyAlignment="1" applyProtection="1">
      <alignment horizontal="center" vertical="center" wrapText="1"/>
      <protection/>
    </xf>
    <xf numFmtId="0" fontId="74" fillId="0" borderId="24" xfId="69" applyFont="1" applyFill="1" applyBorder="1" applyAlignment="1" applyProtection="1">
      <alignment horizontal="center" vertical="center" wrapText="1"/>
      <protection/>
    </xf>
    <xf numFmtId="0" fontId="74" fillId="0" borderId="25" xfId="69" applyFont="1" applyFill="1" applyBorder="1" applyAlignment="1" applyProtection="1">
      <alignment horizontal="center" vertical="center" wrapText="1"/>
      <protection/>
    </xf>
    <xf numFmtId="0" fontId="74" fillId="0" borderId="0" xfId="69" applyFont="1" applyFill="1" applyBorder="1" applyAlignment="1" applyProtection="1">
      <alignment horizontal="center" vertical="center" wrapText="1"/>
      <protection/>
    </xf>
    <xf numFmtId="0" fontId="74" fillId="0" borderId="26" xfId="69" applyFont="1" applyFill="1" applyBorder="1" applyAlignment="1" applyProtection="1">
      <alignment horizontal="center" vertical="center" wrapText="1"/>
      <protection/>
    </xf>
    <xf numFmtId="0" fontId="74" fillId="0" borderId="27" xfId="69" applyFont="1" applyFill="1" applyBorder="1" applyAlignment="1" applyProtection="1">
      <alignment horizontal="center" vertical="center" wrapText="1"/>
      <protection/>
    </xf>
    <xf numFmtId="0" fontId="74" fillId="0" borderId="26" xfId="69" applyFont="1" applyFill="1" applyBorder="1" applyAlignment="1" applyProtection="1">
      <alignment horizontal="center" vertical="center"/>
      <protection/>
    </xf>
    <xf numFmtId="0" fontId="73" fillId="0" borderId="17" xfId="69" applyFont="1" applyFill="1" applyBorder="1" applyAlignment="1" applyProtection="1">
      <alignment horizontal="left" vertical="center" wrapText="1"/>
      <protection/>
    </xf>
    <xf numFmtId="0" fontId="73" fillId="0" borderId="26" xfId="69" applyFont="1" applyFill="1" applyBorder="1" applyAlignment="1" applyProtection="1">
      <alignment horizontal="left" vertical="center" wrapText="1"/>
      <protection/>
    </xf>
    <xf numFmtId="0" fontId="73" fillId="0" borderId="26" xfId="69" applyFont="1" applyFill="1" applyBorder="1" applyAlignment="1" applyProtection="1">
      <alignment horizontal="right" vertical="center"/>
      <protection/>
    </xf>
    <xf numFmtId="0" fontId="73" fillId="0" borderId="26" xfId="69" applyFont="1" applyFill="1" applyBorder="1" applyAlignment="1" applyProtection="1">
      <alignment horizontal="right" vertical="center"/>
      <protection locked="0"/>
    </xf>
    <xf numFmtId="0" fontId="73" fillId="0" borderId="28" xfId="69" applyFont="1" applyFill="1" applyBorder="1" applyAlignment="1" applyProtection="1">
      <alignment horizontal="center" vertical="center"/>
      <protection/>
    </xf>
    <xf numFmtId="0" fontId="73" fillId="0" borderId="27" xfId="69" applyFont="1" applyFill="1" applyBorder="1" applyAlignment="1" applyProtection="1">
      <alignment horizontal="left" vertical="center"/>
      <protection/>
    </xf>
    <xf numFmtId="0" fontId="8" fillId="33" borderId="0" xfId="69" applyFont="1" applyFill="1" applyAlignment="1" applyProtection="1">
      <alignment horizontal="left" vertical="center"/>
      <protection/>
    </xf>
    <xf numFmtId="0" fontId="73" fillId="0" borderId="0" xfId="69" applyFont="1" applyFill="1" applyBorder="1" applyAlignment="1" applyProtection="1">
      <alignment horizontal="right"/>
      <protection locked="0"/>
    </xf>
    <xf numFmtId="0" fontId="74" fillId="0" borderId="14" xfId="69" applyFont="1" applyFill="1" applyBorder="1" applyAlignment="1" applyProtection="1">
      <alignment horizontal="center" vertical="center" wrapText="1"/>
      <protection locked="0"/>
    </xf>
    <xf numFmtId="0" fontId="1" fillId="0" borderId="25" xfId="69" applyFont="1" applyFill="1" applyBorder="1" applyAlignment="1" applyProtection="1">
      <alignment horizontal="center" vertical="center" wrapText="1"/>
      <protection locked="0"/>
    </xf>
    <xf numFmtId="0" fontId="1" fillId="0" borderId="27" xfId="69" applyFont="1" applyFill="1" applyBorder="1" applyAlignment="1" applyProtection="1">
      <alignment horizontal="center" vertical="center" wrapText="1"/>
      <protection locked="0"/>
    </xf>
    <xf numFmtId="0" fontId="74" fillId="0" borderId="26" xfId="69" applyFont="1" applyFill="1" applyBorder="1" applyAlignment="1" applyProtection="1">
      <alignment horizontal="center" vertical="center" wrapText="1"/>
      <protection locked="0"/>
    </xf>
    <xf numFmtId="0" fontId="73" fillId="0" borderId="0" xfId="69" applyFont="1" applyFill="1" applyBorder="1" applyAlignment="1" applyProtection="1">
      <alignment horizontal="right" vertical="center"/>
      <protection/>
    </xf>
    <xf numFmtId="0" fontId="73" fillId="0" borderId="0" xfId="69" applyFont="1" applyFill="1" applyBorder="1" applyAlignment="1" applyProtection="1">
      <alignment horizontal="right"/>
      <protection/>
    </xf>
    <xf numFmtId="0" fontId="74" fillId="0" borderId="15" xfId="69" applyFont="1" applyFill="1" applyBorder="1" applyAlignment="1" applyProtection="1">
      <alignment horizontal="center" vertical="center" wrapText="1"/>
      <protection/>
    </xf>
    <xf numFmtId="49" fontId="8" fillId="0" borderId="0" xfId="69" applyNumberFormat="1" applyFont="1" applyFill="1" applyBorder="1" applyAlignment="1" applyProtection="1">
      <alignment/>
      <protection/>
    </xf>
    <xf numFmtId="49" fontId="76" fillId="0" borderId="0" xfId="69" applyNumberFormat="1" applyFont="1" applyFill="1" applyBorder="1" applyAlignment="1" applyProtection="1">
      <alignment/>
      <protection/>
    </xf>
    <xf numFmtId="0" fontId="76" fillId="0" borderId="0" xfId="69" applyFont="1" applyFill="1" applyBorder="1" applyAlignment="1" applyProtection="1">
      <alignment horizontal="right"/>
      <protection/>
    </xf>
    <xf numFmtId="0" fontId="71" fillId="0" borderId="0" xfId="69" applyFont="1" applyFill="1" applyBorder="1" applyAlignment="1" applyProtection="1">
      <alignment horizontal="right"/>
      <protection/>
    </xf>
    <xf numFmtId="0" fontId="77" fillId="0" borderId="0" xfId="69" applyFont="1" applyFill="1" applyBorder="1" applyAlignment="1" applyProtection="1">
      <alignment horizontal="center" vertical="center" wrapText="1"/>
      <protection/>
    </xf>
    <xf numFmtId="0" fontId="77" fillId="0" borderId="0" xfId="69" applyFont="1" applyFill="1" applyBorder="1" applyAlignment="1" applyProtection="1">
      <alignment horizontal="center" vertical="center"/>
      <protection/>
    </xf>
    <xf numFmtId="49" fontId="74" fillId="0" borderId="12" xfId="69" applyNumberFormat="1" applyFont="1" applyFill="1" applyBorder="1" applyAlignment="1" applyProtection="1">
      <alignment horizontal="center" vertical="center" wrapText="1"/>
      <protection/>
    </xf>
    <xf numFmtId="49" fontId="74" fillId="0" borderId="16" xfId="69" applyNumberFormat="1" applyFont="1" applyFill="1" applyBorder="1" applyAlignment="1" applyProtection="1">
      <alignment horizontal="center" vertical="center" wrapText="1"/>
      <protection/>
    </xf>
    <xf numFmtId="49" fontId="74" fillId="0" borderId="18" xfId="69" applyNumberFormat="1" applyFont="1" applyFill="1" applyBorder="1" applyAlignment="1" applyProtection="1">
      <alignment horizontal="center" vertical="center"/>
      <protection/>
    </xf>
    <xf numFmtId="0" fontId="74" fillId="0" borderId="18" xfId="69" applyFont="1" applyFill="1" applyBorder="1" applyAlignment="1" applyProtection="1">
      <alignment horizontal="center" vertical="center"/>
      <protection/>
    </xf>
    <xf numFmtId="49" fontId="71" fillId="33" borderId="10" xfId="69" applyNumberFormat="1" applyFont="1" applyFill="1" applyBorder="1" applyAlignment="1" applyProtection="1">
      <alignment horizontal="center" vertical="center"/>
      <protection locked="0"/>
    </xf>
    <xf numFmtId="49" fontId="71" fillId="0" borderId="10" xfId="69" applyNumberFormat="1" applyFont="1" applyFill="1" applyBorder="1" applyAlignment="1" applyProtection="1">
      <alignment horizontal="center" vertical="center"/>
      <protection locked="0"/>
    </xf>
    <xf numFmtId="0" fontId="71" fillId="0" borderId="10" xfId="69" applyFont="1" applyFill="1" applyBorder="1" applyAlignment="1" applyProtection="1">
      <alignment horizontal="center" vertical="center"/>
      <protection locked="0"/>
    </xf>
    <xf numFmtId="180" fontId="71" fillId="0" borderId="10" xfId="69" applyNumberFormat="1" applyFont="1" applyFill="1" applyBorder="1" applyAlignment="1" applyProtection="1">
      <alignment horizontal="center" vertical="center"/>
      <protection locked="0"/>
    </xf>
    <xf numFmtId="0" fontId="73" fillId="0" borderId="10" xfId="69" applyFont="1" applyFill="1" applyBorder="1" applyAlignment="1" applyProtection="1">
      <alignment horizontal="left" vertical="center" wrapText="1" indent="2"/>
      <protection locked="0"/>
    </xf>
    <xf numFmtId="0" fontId="71" fillId="0" borderId="10" xfId="69" applyFont="1" applyFill="1" applyBorder="1" applyAlignment="1" applyProtection="1">
      <alignment horizontal="left" vertical="center" wrapText="1"/>
      <protection locked="0"/>
    </xf>
    <xf numFmtId="180" fontId="71" fillId="0" borderId="10" xfId="69" applyNumberFormat="1" applyFont="1" applyFill="1" applyBorder="1" applyAlignment="1" applyProtection="1">
      <alignment horizontal="right" vertical="center"/>
      <protection locked="0"/>
    </xf>
    <xf numFmtId="180" fontId="71" fillId="0" borderId="10" xfId="69" applyNumberFormat="1" applyFont="1" applyFill="1" applyBorder="1" applyAlignment="1" applyProtection="1">
      <alignment horizontal="left" vertical="center" wrapText="1"/>
      <protection locked="0"/>
    </xf>
    <xf numFmtId="0" fontId="71" fillId="0" borderId="10" xfId="69" applyFont="1" applyFill="1" applyBorder="1" applyAlignment="1" applyProtection="1">
      <alignment horizontal="left" vertical="center" wrapText="1" indent="2"/>
      <protection locked="0"/>
    </xf>
    <xf numFmtId="0" fontId="71" fillId="0" borderId="10" xfId="69" applyFont="1" applyFill="1" applyBorder="1" applyAlignment="1" applyProtection="1">
      <alignment horizontal="left" vertical="center" wrapText="1" indent="4"/>
      <protection locked="0"/>
    </xf>
    <xf numFmtId="0" fontId="74" fillId="0" borderId="18" xfId="69" applyFont="1" applyFill="1" applyBorder="1" applyAlignment="1" applyProtection="1">
      <alignment horizontal="left" vertical="center" wrapText="1"/>
      <protection/>
    </xf>
    <xf numFmtId="181" fontId="73" fillId="0" borderId="18" xfId="69" applyNumberFormat="1" applyFont="1" applyFill="1" applyBorder="1" applyAlignment="1" applyProtection="1">
      <alignment horizontal="right" vertical="center"/>
      <protection/>
    </xf>
    <xf numFmtId="181" fontId="73" fillId="0" borderId="18" xfId="69" applyNumberFormat="1" applyFont="1" applyFill="1" applyBorder="1" applyAlignment="1" applyProtection="1">
      <alignment horizontal="left" vertical="center" wrapText="1"/>
      <protection/>
    </xf>
    <xf numFmtId="0" fontId="8" fillId="0" borderId="13" xfId="69" applyFont="1" applyFill="1" applyBorder="1" applyAlignment="1" applyProtection="1">
      <alignment horizontal="center" vertical="center"/>
      <protection/>
    </xf>
    <xf numFmtId="0" fontId="8" fillId="0" borderId="14" xfId="69" applyFont="1" applyFill="1" applyBorder="1" applyAlignment="1" applyProtection="1">
      <alignment horizontal="center" vertical="center"/>
      <protection/>
    </xf>
    <xf numFmtId="0" fontId="8" fillId="0" borderId="15" xfId="69" applyFont="1" applyFill="1" applyBorder="1" applyAlignment="1" applyProtection="1">
      <alignment horizontal="center" vertical="center"/>
      <protection/>
    </xf>
    <xf numFmtId="49" fontId="1" fillId="33" borderId="0" xfId="69" applyNumberFormat="1" applyFont="1" applyFill="1" applyAlignment="1" applyProtection="1">
      <alignment horizontal="left" vertical="center"/>
      <protection/>
    </xf>
    <xf numFmtId="0" fontId="1" fillId="0" borderId="0" xfId="69" applyFont="1" applyFill="1" applyAlignment="1" applyProtection="1">
      <alignment horizontal="left" vertical="center"/>
      <protection/>
    </xf>
    <xf numFmtId="0" fontId="8" fillId="33" borderId="24" xfId="69" applyFont="1" applyFill="1" applyBorder="1" applyAlignment="1" applyProtection="1">
      <alignment horizontal="left" vertical="center"/>
      <protection/>
    </xf>
    <xf numFmtId="0" fontId="78" fillId="0" borderId="27" xfId="59" applyFont="1" applyFill="1" applyBorder="1" applyAlignment="1" applyProtection="1">
      <alignment horizontal="center" vertical="center"/>
      <protection/>
    </xf>
    <xf numFmtId="0" fontId="74" fillId="0" borderId="18" xfId="59" applyFont="1" applyFill="1" applyBorder="1" applyAlignment="1" applyProtection="1">
      <alignment horizontal="center" vertical="center"/>
      <protection/>
    </xf>
    <xf numFmtId="0" fontId="74" fillId="0" borderId="13" xfId="59" applyFont="1" applyFill="1" applyBorder="1" applyAlignment="1" applyProtection="1">
      <alignment horizontal="left" vertical="center"/>
      <protection/>
    </xf>
    <xf numFmtId="0" fontId="79" fillId="0" borderId="14" xfId="59" applyFont="1" applyFill="1" applyBorder="1" applyAlignment="1" applyProtection="1">
      <alignment horizontal="left" vertical="center"/>
      <protection/>
    </xf>
    <xf numFmtId="0" fontId="74" fillId="0" borderId="13" xfId="59" applyFont="1" applyFill="1" applyBorder="1" applyAlignment="1" applyProtection="1">
      <alignment horizontal="center" vertical="center"/>
      <protection locked="0"/>
    </xf>
    <xf numFmtId="0" fontId="74" fillId="0" borderId="14" xfId="59" applyFont="1" applyFill="1" applyBorder="1" applyAlignment="1" applyProtection="1">
      <alignment horizontal="center" vertical="center"/>
      <protection locked="0"/>
    </xf>
    <xf numFmtId="0" fontId="74" fillId="0" borderId="12" xfId="59" applyFont="1" applyFill="1" applyBorder="1" applyAlignment="1" applyProtection="1">
      <alignment horizontal="center" vertical="center"/>
      <protection locked="0"/>
    </xf>
    <xf numFmtId="49" fontId="74" fillId="0" borderId="18" xfId="59" applyNumberFormat="1" applyFont="1" applyFill="1" applyBorder="1" applyAlignment="1" applyProtection="1">
      <alignment horizontal="center" vertical="center" wrapText="1"/>
      <protection locked="0"/>
    </xf>
    <xf numFmtId="49" fontId="80" fillId="0" borderId="13" xfId="59" applyNumberFormat="1" applyFont="1" applyFill="1" applyBorder="1" applyAlignment="1" applyProtection="1">
      <alignment horizontal="left" vertical="center" wrapText="1"/>
      <protection locked="0"/>
    </xf>
    <xf numFmtId="49" fontId="80" fillId="0" borderId="14" xfId="59" applyNumberFormat="1" applyFont="1" applyFill="1" applyBorder="1" applyAlignment="1" applyProtection="1">
      <alignment horizontal="left" vertical="center" wrapText="1"/>
      <protection locked="0"/>
    </xf>
    <xf numFmtId="0" fontId="74" fillId="0" borderId="17" xfId="59" applyFont="1" applyFill="1" applyBorder="1" applyAlignment="1" applyProtection="1">
      <alignment horizontal="center" vertical="center"/>
      <protection locked="0"/>
    </xf>
    <xf numFmtId="49" fontId="71" fillId="0" borderId="13" xfId="59" applyNumberFormat="1" applyFont="1" applyFill="1" applyBorder="1" applyAlignment="1" applyProtection="1">
      <alignment horizontal="left" vertical="center" wrapText="1"/>
      <protection locked="0"/>
    </xf>
    <xf numFmtId="49" fontId="71" fillId="0" borderId="14" xfId="59" applyNumberFormat="1" applyFont="1" applyFill="1" applyBorder="1" applyAlignment="1" applyProtection="1">
      <alignment horizontal="left" vertical="center" wrapText="1"/>
      <protection locked="0"/>
    </xf>
    <xf numFmtId="0" fontId="74" fillId="0" borderId="18" xfId="59" applyFont="1" applyFill="1" applyBorder="1" applyAlignment="1" applyProtection="1">
      <alignment horizontal="center" vertical="center" wrapText="1"/>
      <protection locked="0"/>
    </xf>
    <xf numFmtId="0" fontId="71" fillId="0" borderId="13" xfId="59" applyFont="1" applyFill="1" applyBorder="1" applyAlignment="1" applyProtection="1">
      <alignment horizontal="left" vertical="center" wrapText="1"/>
      <protection locked="0"/>
    </xf>
    <xf numFmtId="0" fontId="71" fillId="0" borderId="14" xfId="59" applyFont="1" applyFill="1" applyBorder="1" applyAlignment="1" applyProtection="1">
      <alignment horizontal="left" vertical="center" wrapText="1"/>
      <protection locked="0"/>
    </xf>
    <xf numFmtId="0" fontId="81" fillId="0" borderId="13" xfId="59" applyFont="1" applyFill="1" applyBorder="1" applyAlignment="1" applyProtection="1">
      <alignment horizontal="left" vertical="center"/>
      <protection locked="0"/>
    </xf>
    <xf numFmtId="0" fontId="81" fillId="0" borderId="14" xfId="59" applyFont="1" applyFill="1" applyBorder="1" applyAlignment="1" applyProtection="1">
      <alignment horizontal="left" vertical="center"/>
      <protection locked="0"/>
    </xf>
    <xf numFmtId="49" fontId="74" fillId="0" borderId="29" xfId="59" applyNumberFormat="1" applyFont="1" applyFill="1" applyBorder="1" applyAlignment="1" applyProtection="1">
      <alignment horizontal="center" vertical="center" wrapText="1"/>
      <protection locked="0"/>
    </xf>
    <xf numFmtId="49" fontId="74" fillId="0" borderId="23" xfId="59" applyNumberFormat="1" applyFont="1" applyFill="1" applyBorder="1" applyAlignment="1" applyProtection="1">
      <alignment horizontal="center" vertical="center" wrapText="1"/>
      <protection locked="0"/>
    </xf>
    <xf numFmtId="0" fontId="74" fillId="0" borderId="29" xfId="59" applyFont="1" applyFill="1" applyBorder="1" applyAlignment="1" applyProtection="1">
      <alignment horizontal="center" vertical="center"/>
      <protection locked="0"/>
    </xf>
    <xf numFmtId="0" fontId="74" fillId="0" borderId="24" xfId="59" applyFont="1" applyFill="1" applyBorder="1" applyAlignment="1" applyProtection="1">
      <alignment horizontal="center" vertical="center"/>
      <protection locked="0"/>
    </xf>
    <xf numFmtId="0" fontId="74" fillId="0" borderId="23" xfId="59" applyFont="1" applyFill="1" applyBorder="1" applyAlignment="1" applyProtection="1">
      <alignment horizontal="center" vertical="center"/>
      <protection locked="0"/>
    </xf>
    <xf numFmtId="49" fontId="74" fillId="0" borderId="28" xfId="59" applyNumberFormat="1" applyFont="1" applyFill="1" applyBorder="1" applyAlignment="1" applyProtection="1">
      <alignment horizontal="center" vertical="center" wrapText="1"/>
      <protection locked="0"/>
    </xf>
    <xf numFmtId="49" fontId="74" fillId="0" borderId="26" xfId="59" applyNumberFormat="1" applyFont="1" applyFill="1" applyBorder="1" applyAlignment="1" applyProtection="1">
      <alignment horizontal="center" vertical="center" wrapText="1"/>
      <protection locked="0"/>
    </xf>
    <xf numFmtId="0" fontId="74" fillId="0" borderId="28" xfId="59" applyFont="1" applyFill="1" applyBorder="1" applyAlignment="1" applyProtection="1">
      <alignment horizontal="center" vertical="center"/>
      <protection locked="0"/>
    </xf>
    <xf numFmtId="0" fontId="74" fillId="0" borderId="27" xfId="59" applyFont="1" applyFill="1" applyBorder="1" applyAlignment="1" applyProtection="1">
      <alignment horizontal="center" vertical="center"/>
      <protection locked="0"/>
    </xf>
    <xf numFmtId="0" fontId="74" fillId="0" borderId="26" xfId="59" applyFont="1" applyFill="1" applyBorder="1" applyAlignment="1" applyProtection="1">
      <alignment horizontal="center" vertical="center"/>
      <protection locked="0"/>
    </xf>
    <xf numFmtId="49" fontId="71" fillId="0" borderId="15" xfId="59" applyNumberFormat="1" applyFont="1" applyFill="1" applyBorder="1" applyAlignment="1" applyProtection="1">
      <alignment horizontal="left" vertical="center" wrapText="1"/>
      <protection locked="0"/>
    </xf>
    <xf numFmtId="49" fontId="80" fillId="0" borderId="15" xfId="59" applyNumberFormat="1" applyFont="1" applyFill="1" applyBorder="1" applyAlignment="1" applyProtection="1">
      <alignment horizontal="left" vertical="center" wrapText="1"/>
      <protection locked="0"/>
    </xf>
    <xf numFmtId="4" fontId="71" fillId="0" borderId="18" xfId="59" applyNumberFormat="1" applyFont="1" applyFill="1" applyBorder="1" applyAlignment="1" applyProtection="1">
      <alignment horizontal="right" vertical="center"/>
      <protection locked="0"/>
    </xf>
    <xf numFmtId="0" fontId="74" fillId="0" borderId="15" xfId="59" applyFont="1" applyFill="1" applyBorder="1" applyAlignment="1" applyProtection="1">
      <alignment/>
      <protection locked="0"/>
    </xf>
    <xf numFmtId="0" fontId="80" fillId="0" borderId="14" xfId="59" applyFont="1" applyFill="1" applyBorder="1" applyAlignment="1" applyProtection="1">
      <alignment/>
      <protection locked="0"/>
    </xf>
    <xf numFmtId="0" fontId="80" fillId="0" borderId="15" xfId="59" applyFont="1" applyFill="1" applyBorder="1" applyAlignment="1" applyProtection="1">
      <alignment/>
      <protection locked="0"/>
    </xf>
    <xf numFmtId="0" fontId="81" fillId="0" borderId="29" xfId="59" applyFont="1" applyFill="1" applyBorder="1" applyAlignment="1" applyProtection="1">
      <alignment horizontal="left" vertical="center"/>
      <protection locked="0"/>
    </xf>
    <xf numFmtId="0" fontId="81" fillId="0" borderId="24" xfId="59" applyFont="1" applyFill="1" applyBorder="1" applyAlignment="1" applyProtection="1">
      <alignment horizontal="left" vertical="center"/>
      <protection locked="0"/>
    </xf>
    <xf numFmtId="0" fontId="81" fillId="0" borderId="13" xfId="59" applyFont="1" applyFill="1" applyBorder="1" applyAlignment="1" applyProtection="1">
      <alignment horizontal="center" vertical="center"/>
      <protection locked="0"/>
    </xf>
    <xf numFmtId="0" fontId="81" fillId="0" borderId="14" xfId="59" applyFont="1" applyFill="1" applyBorder="1" applyAlignment="1" applyProtection="1">
      <alignment horizontal="center" vertical="center"/>
      <protection locked="0"/>
    </xf>
    <xf numFmtId="0" fontId="81" fillId="0" borderId="15" xfId="59" applyFont="1" applyFill="1" applyBorder="1" applyAlignment="1" applyProtection="1">
      <alignment horizontal="center" vertical="center"/>
      <protection locked="0"/>
    </xf>
    <xf numFmtId="49" fontId="82" fillId="0" borderId="12" xfId="59" applyNumberFormat="1" applyFont="1" applyFill="1" applyBorder="1" applyAlignment="1" applyProtection="1">
      <alignment horizontal="center" vertical="center" wrapText="1"/>
      <protection locked="0"/>
    </xf>
    <xf numFmtId="49" fontId="82" fillId="0" borderId="18" xfId="59" applyNumberFormat="1" applyFont="1" applyFill="1" applyBorder="1" applyAlignment="1" applyProtection="1">
      <alignment horizontal="center" vertical="center"/>
      <protection locked="0"/>
    </xf>
    <xf numFmtId="49" fontId="82" fillId="0" borderId="18" xfId="59" applyNumberFormat="1" applyFont="1" applyFill="1" applyBorder="1" applyAlignment="1" applyProtection="1">
      <alignment horizontal="center" vertical="center" wrapText="1"/>
      <protection locked="0"/>
    </xf>
    <xf numFmtId="0" fontId="82" fillId="0" borderId="17" xfId="59" applyFont="1" applyFill="1" applyBorder="1" applyAlignment="1" applyProtection="1">
      <alignment horizontal="center" vertical="center"/>
      <protection locked="0"/>
    </xf>
    <xf numFmtId="49" fontId="73" fillId="0" borderId="18" xfId="59" applyNumberFormat="1" applyFont="1" applyFill="1" applyBorder="1" applyAlignment="1" applyProtection="1">
      <alignment horizontal="center" vertical="center"/>
      <protection locked="0"/>
    </xf>
    <xf numFmtId="49" fontId="11" fillId="0" borderId="10" xfId="56" applyNumberFormat="1" applyFont="1" applyBorder="1" applyAlignment="1" applyProtection="1">
      <alignment horizontal="center" vertical="center" wrapText="1"/>
      <protection locked="0"/>
    </xf>
    <xf numFmtId="49" fontId="11" fillId="0" borderId="10" xfId="56" applyNumberFormat="1" applyFont="1" applyBorder="1" applyAlignment="1" applyProtection="1">
      <alignment vertical="center" wrapText="1"/>
      <protection locked="0"/>
    </xf>
    <xf numFmtId="49" fontId="11" fillId="0" borderId="10" xfId="56" applyNumberFormat="1" applyFont="1" applyBorder="1" applyAlignment="1" applyProtection="1">
      <alignment horizontal="left" vertical="top" wrapText="1"/>
      <protection locked="0"/>
    </xf>
    <xf numFmtId="0" fontId="73" fillId="0" borderId="18" xfId="59" applyFont="1" applyFill="1" applyBorder="1" applyAlignment="1" applyProtection="1">
      <alignment horizontal="center" vertical="center" wrapText="1"/>
      <protection locked="0"/>
    </xf>
    <xf numFmtId="0" fontId="73" fillId="0" borderId="12" xfId="59" applyFont="1" applyFill="1" applyBorder="1" applyAlignment="1" applyProtection="1">
      <alignment horizontal="center" vertical="center" wrapText="1"/>
      <protection locked="0"/>
    </xf>
    <xf numFmtId="0" fontId="79" fillId="0" borderId="15" xfId="59" applyFont="1" applyFill="1" applyBorder="1" applyAlignment="1" applyProtection="1">
      <alignment horizontal="left" vertical="center"/>
      <protection/>
    </xf>
    <xf numFmtId="0" fontId="74" fillId="0" borderId="15" xfId="59" applyFont="1" applyFill="1" applyBorder="1" applyAlignment="1" applyProtection="1">
      <alignment horizontal="center" vertical="center"/>
      <protection locked="0"/>
    </xf>
    <xf numFmtId="0" fontId="74" fillId="0" borderId="18" xfId="59" applyFont="1" applyFill="1" applyBorder="1" applyAlignment="1" applyProtection="1">
      <alignment horizontal="center" vertical="center"/>
      <protection locked="0"/>
    </xf>
    <xf numFmtId="49" fontId="74" fillId="0" borderId="18" xfId="59" applyNumberFormat="1" applyFont="1" applyFill="1" applyBorder="1" applyAlignment="1" applyProtection="1">
      <alignment vertical="center" wrapText="1"/>
      <protection locked="0"/>
    </xf>
    <xf numFmtId="0" fontId="71" fillId="0" borderId="15" xfId="59" applyFont="1" applyFill="1" applyBorder="1" applyAlignment="1" applyProtection="1">
      <alignment horizontal="left" vertical="center" wrapText="1"/>
      <protection locked="0"/>
    </xf>
    <xf numFmtId="0" fontId="74" fillId="0" borderId="18" xfId="59" applyFont="1" applyFill="1" applyBorder="1" applyAlignment="1" applyProtection="1">
      <alignment vertical="center" wrapText="1"/>
      <protection locked="0"/>
    </xf>
    <xf numFmtId="0" fontId="81" fillId="0" borderId="15" xfId="59" applyFont="1" applyFill="1" applyBorder="1" applyAlignment="1" applyProtection="1">
      <alignment horizontal="left" vertical="center"/>
      <protection locked="0"/>
    </xf>
    <xf numFmtId="4" fontId="71" fillId="0" borderId="18" xfId="59" applyNumberFormat="1" applyFont="1" applyFill="1" applyBorder="1" applyAlignment="1" applyProtection="1">
      <alignment horizontal="center" vertical="center"/>
      <protection locked="0"/>
    </xf>
    <xf numFmtId="0" fontId="81" fillId="0" borderId="23" xfId="59" applyFont="1" applyFill="1" applyBorder="1" applyAlignment="1" applyProtection="1">
      <alignment horizontal="left" vertical="center"/>
      <protection locked="0"/>
    </xf>
    <xf numFmtId="49" fontId="82" fillId="0" borderId="12" xfId="59" applyNumberFormat="1" applyFont="1" applyFill="1" applyBorder="1" applyAlignment="1" applyProtection="1">
      <alignment horizontal="center" vertical="center"/>
      <protection locked="0"/>
    </xf>
    <xf numFmtId="0" fontId="71" fillId="0" borderId="10" xfId="69" applyFont="1" applyFill="1" applyBorder="1" applyAlignment="1" applyProtection="1">
      <alignment horizontal="center" vertical="center"/>
      <protection/>
    </xf>
    <xf numFmtId="0" fontId="71" fillId="0" borderId="30" xfId="69" applyFont="1" applyFill="1" applyBorder="1" applyAlignment="1" applyProtection="1">
      <alignment horizontal="center" vertical="center"/>
      <protection/>
    </xf>
    <xf numFmtId="0" fontId="8" fillId="0" borderId="13" xfId="69" applyFont="1" applyFill="1" applyBorder="1" applyAlignment="1" applyProtection="1">
      <alignment horizontal="center" vertical="center" wrapText="1"/>
      <protection locked="0"/>
    </xf>
    <xf numFmtId="0" fontId="8" fillId="0" borderId="14" xfId="69" applyFont="1" applyFill="1" applyBorder="1" applyAlignment="1" applyProtection="1">
      <alignment horizontal="center" vertical="center" wrapText="1"/>
      <protection locked="0"/>
    </xf>
    <xf numFmtId="0" fontId="12" fillId="0" borderId="14" xfId="69" applyFont="1" applyFill="1" applyBorder="1" applyAlignment="1" applyProtection="1">
      <alignment horizontal="left" vertical="center"/>
      <protection/>
    </xf>
    <xf numFmtId="0" fontId="12" fillId="0" borderId="15" xfId="69" applyFont="1" applyFill="1" applyBorder="1" applyAlignment="1" applyProtection="1">
      <alignment horizontal="left" vertical="center"/>
      <protection/>
    </xf>
    <xf numFmtId="0" fontId="1" fillId="0" borderId="10" xfId="69" applyFont="1" applyFill="1" applyBorder="1" applyAlignment="1" applyProtection="1">
      <alignment horizontal="center" vertical="center" wrapText="1"/>
      <protection/>
    </xf>
    <xf numFmtId="0" fontId="7" fillId="0" borderId="10" xfId="71" applyFont="1" applyFill="1" applyBorder="1" applyAlignment="1" applyProtection="1">
      <alignment horizontal="center" vertical="center" wrapText="1" readingOrder="1"/>
      <protection locked="0"/>
    </xf>
    <xf numFmtId="0" fontId="12" fillId="0" borderId="17" xfId="69" applyFont="1" applyFill="1" applyBorder="1" applyAlignment="1" applyProtection="1">
      <alignment horizontal="right" vertical="center" wrapText="1"/>
      <protection/>
    </xf>
    <xf numFmtId="0" fontId="71" fillId="0" borderId="0" xfId="69" applyFont="1" applyFill="1" applyBorder="1" applyAlignment="1" applyProtection="1">
      <alignment horizontal="right" vertical="center"/>
      <protection/>
    </xf>
    <xf numFmtId="0" fontId="1" fillId="0" borderId="11" xfId="69" applyFont="1" applyFill="1" applyBorder="1" applyAlignment="1" applyProtection="1">
      <alignment horizontal="center" vertical="center" wrapText="1"/>
      <protection/>
    </xf>
    <xf numFmtId="0" fontId="1" fillId="0" borderId="22" xfId="69" applyFont="1" applyFill="1" applyBorder="1" applyAlignment="1" applyProtection="1">
      <alignment horizontal="center" vertical="center" wrapText="1"/>
      <protection/>
    </xf>
    <xf numFmtId="182" fontId="8" fillId="0" borderId="0" xfId="69" applyNumberFormat="1" applyFont="1" applyFill="1" applyBorder="1" applyAlignment="1" applyProtection="1">
      <alignment wrapText="1"/>
      <protection/>
    </xf>
    <xf numFmtId="49" fontId="74" fillId="0" borderId="10" xfId="69" applyNumberFormat="1" applyFont="1" applyFill="1" applyBorder="1" applyAlignment="1" applyProtection="1">
      <alignment horizontal="center" vertical="center" wrapText="1"/>
      <protection/>
    </xf>
    <xf numFmtId="49" fontId="74" fillId="0" borderId="10" xfId="69" applyNumberFormat="1" applyFont="1" applyFill="1" applyBorder="1" applyAlignment="1" applyProtection="1">
      <alignment horizontal="center" vertical="center"/>
      <protection/>
    </xf>
    <xf numFmtId="49" fontId="73" fillId="0" borderId="10" xfId="69" applyNumberFormat="1" applyFont="1" applyFill="1" applyBorder="1" applyAlignment="1" applyProtection="1">
      <alignment horizontal="center" vertical="center"/>
      <protection/>
    </xf>
    <xf numFmtId="49" fontId="73" fillId="0" borderId="10" xfId="69" applyNumberFormat="1" applyFont="1" applyFill="1" applyBorder="1" applyAlignment="1" applyProtection="1">
      <alignment horizontal="center" wrapText="1"/>
      <protection/>
    </xf>
    <xf numFmtId="49" fontId="73" fillId="0" borderId="10" xfId="69" applyNumberFormat="1" applyFont="1" applyFill="1" applyBorder="1" applyAlignment="1" applyProtection="1">
      <alignment horizontal="center" vertical="center" wrapText="1"/>
      <protection/>
    </xf>
    <xf numFmtId="49" fontId="23" fillId="0" borderId="10" xfId="69" applyNumberFormat="1" applyFont="1" applyBorder="1" applyAlignment="1" applyProtection="1">
      <alignment horizontal="center" vertical="center"/>
      <protection/>
    </xf>
    <xf numFmtId="49" fontId="23" fillId="0" borderId="10" xfId="69" applyNumberFormat="1" applyFont="1" applyBorder="1" applyAlignment="1" applyProtection="1">
      <alignment horizontal="center" vertical="center" wrapText="1"/>
      <protection/>
    </xf>
    <xf numFmtId="182" fontId="74" fillId="0" borderId="10" xfId="69" applyNumberFormat="1" applyFont="1" applyFill="1" applyBorder="1" applyAlignment="1" applyProtection="1">
      <alignment horizontal="center" vertical="center"/>
      <protection/>
    </xf>
    <xf numFmtId="49" fontId="12" fillId="0" borderId="10" xfId="69" applyNumberFormat="1" applyFont="1" applyBorder="1" applyAlignment="1" applyProtection="1">
      <alignment horizontal="center" vertical="center" wrapText="1"/>
      <protection/>
    </xf>
    <xf numFmtId="0" fontId="8" fillId="0" borderId="10" xfId="69" applyFont="1" applyFill="1" applyBorder="1" applyAlignment="1" applyProtection="1">
      <alignment horizontal="center" vertical="center"/>
      <protection/>
    </xf>
    <xf numFmtId="49" fontId="73" fillId="0" borderId="10" xfId="69" applyNumberFormat="1" applyFont="1" applyFill="1" applyBorder="1" applyAlignment="1" applyProtection="1">
      <alignment horizontal="center" vertical="center" wrapText="1"/>
      <protection locked="0"/>
    </xf>
    <xf numFmtId="182" fontId="77" fillId="0" borderId="0" xfId="69" applyNumberFormat="1" applyFont="1" applyFill="1" applyBorder="1" applyAlignment="1" applyProtection="1">
      <alignment horizontal="center" vertical="center"/>
      <protection/>
    </xf>
    <xf numFmtId="182" fontId="8" fillId="0" borderId="0" xfId="69" applyNumberFormat="1" applyFont="1" applyFill="1" applyBorder="1" applyAlignment="1" applyProtection="1">
      <alignment/>
      <protection/>
    </xf>
    <xf numFmtId="182" fontId="74" fillId="0" borderId="10" xfId="69" applyNumberFormat="1" applyFont="1" applyFill="1" applyBorder="1" applyAlignment="1" applyProtection="1">
      <alignment horizontal="center" vertical="center" wrapText="1"/>
      <protection/>
    </xf>
    <xf numFmtId="0" fontId="73" fillId="0" borderId="10" xfId="69" applyFont="1" applyFill="1" applyBorder="1" applyAlignment="1" applyProtection="1">
      <alignment horizontal="right" vertical="center" wrapText="1"/>
      <protection locked="0"/>
    </xf>
    <xf numFmtId="182" fontId="73" fillId="0" borderId="10" xfId="69" applyNumberFormat="1" applyFont="1" applyFill="1" applyBorder="1" applyAlignment="1" applyProtection="1">
      <alignment horizontal="center" vertical="center" wrapText="1"/>
      <protection locked="0"/>
    </xf>
    <xf numFmtId="0" fontId="74" fillId="0" borderId="11" xfId="69" applyFont="1" applyFill="1" applyBorder="1" applyAlignment="1" applyProtection="1">
      <alignment horizontal="center" vertical="center" wrapText="1"/>
      <protection/>
    </xf>
    <xf numFmtId="0" fontId="74" fillId="0" borderId="22" xfId="69" applyFont="1" applyFill="1" applyBorder="1" applyAlignment="1" applyProtection="1">
      <alignment horizontal="center" vertical="center" wrapText="1"/>
      <protection/>
    </xf>
    <xf numFmtId="0" fontId="71" fillId="0" borderId="0" xfId="69" applyFont="1" applyFill="1" applyBorder="1" applyAlignment="1" applyProtection="1">
      <alignment horizontal="right" vertical="center" wrapText="1"/>
      <protection/>
    </xf>
    <xf numFmtId="0" fontId="71" fillId="0" borderId="0" xfId="69" applyFont="1" applyFill="1" applyBorder="1" applyAlignment="1" applyProtection="1">
      <alignment horizontal="right" wrapText="1"/>
      <protection/>
    </xf>
    <xf numFmtId="0" fontId="4" fillId="0" borderId="0" xfId="69" applyFont="1" applyFill="1" applyBorder="1" applyAlignment="1" applyProtection="1">
      <alignment horizontal="center" wrapText="1"/>
      <protection/>
    </xf>
    <xf numFmtId="0" fontId="4" fillId="0" borderId="0" xfId="69" applyFont="1" applyFill="1" applyBorder="1" applyAlignment="1" applyProtection="1">
      <alignment wrapText="1"/>
      <protection/>
    </xf>
    <xf numFmtId="0" fontId="4" fillId="0" borderId="0" xfId="69" applyFont="1" applyFill="1" applyBorder="1" applyAlignment="1" applyProtection="1">
      <alignment/>
      <protection/>
    </xf>
    <xf numFmtId="0" fontId="7" fillId="0" borderId="0" xfId="28" applyFont="1" applyFill="1" applyBorder="1" applyAlignment="1" applyProtection="1">
      <alignment/>
      <protection/>
    </xf>
    <xf numFmtId="0" fontId="24" fillId="0" borderId="0" xfId="28" applyFont="1" applyFill="1" applyBorder="1" applyAlignment="1" applyProtection="1">
      <alignment horizontal="center" vertical="center" wrapText="1"/>
      <protection/>
    </xf>
    <xf numFmtId="0" fontId="8" fillId="0" borderId="0" xfId="69" applyFont="1" applyFill="1" applyBorder="1" applyAlignment="1" applyProtection="1">
      <alignment horizontal="center" wrapText="1"/>
      <protection/>
    </xf>
    <xf numFmtId="0" fontId="83" fillId="0" borderId="31" xfId="28" applyFont="1" applyFill="1" applyBorder="1" applyAlignment="1" applyProtection="1">
      <alignment horizontal="center" vertical="center"/>
      <protection/>
    </xf>
    <xf numFmtId="0" fontId="84" fillId="0" borderId="10" xfId="28" applyFont="1" applyFill="1" applyBorder="1" applyAlignment="1" applyProtection="1">
      <alignment horizontal="center" vertical="center" wrapText="1"/>
      <protection locked="0"/>
    </xf>
    <xf numFmtId="0" fontId="3" fillId="0" borderId="10" xfId="28" applyFont="1" applyFill="1" applyBorder="1" applyAlignment="1" applyProtection="1">
      <alignment horizontal="center" vertical="center" wrapText="1"/>
      <protection locked="0"/>
    </xf>
    <xf numFmtId="0" fontId="84" fillId="0" borderId="10" xfId="28" applyFont="1" applyFill="1" applyBorder="1" applyAlignment="1" applyProtection="1">
      <alignment horizontal="center" vertical="center"/>
      <protection locked="0"/>
    </xf>
    <xf numFmtId="180" fontId="84" fillId="0" borderId="10" xfId="28" applyNumberFormat="1" applyFont="1" applyFill="1" applyBorder="1" applyAlignment="1" applyProtection="1">
      <alignment vertical="center"/>
      <protection locked="0"/>
    </xf>
    <xf numFmtId="10" fontId="84" fillId="0" borderId="10" xfId="28" applyNumberFormat="1" applyFont="1" applyFill="1" applyBorder="1" applyAlignment="1" applyProtection="1">
      <alignment vertical="center"/>
      <protection locked="0"/>
    </xf>
    <xf numFmtId="0" fontId="84" fillId="0" borderId="10" xfId="28" applyFont="1" applyFill="1" applyBorder="1" applyAlignment="1" applyProtection="1">
      <alignment vertical="center"/>
      <protection locked="0"/>
    </xf>
    <xf numFmtId="0" fontId="85" fillId="0" borderId="0" xfId="28" applyFont="1" applyFill="1" applyBorder="1" applyAlignment="1" applyProtection="1">
      <alignment horizontal="left" vertical="top" wrapText="1"/>
      <protection locked="0"/>
    </xf>
    <xf numFmtId="0" fontId="52" fillId="0" borderId="0" xfId="28" applyProtection="1">
      <alignment/>
      <protection/>
    </xf>
    <xf numFmtId="0" fontId="52" fillId="0" borderId="0" xfId="28" applyAlignment="1" applyProtection="1">
      <alignment vertical="center"/>
      <protection/>
    </xf>
    <xf numFmtId="0" fontId="52" fillId="0" borderId="0" xfId="28" applyProtection="1">
      <alignment/>
      <protection locked="0"/>
    </xf>
    <xf numFmtId="0" fontId="52" fillId="0" borderId="0" xfId="28" applyAlignment="1" applyProtection="1">
      <alignment horizontal="center"/>
      <protection locked="0"/>
    </xf>
    <xf numFmtId="0" fontId="86" fillId="0" borderId="0" xfId="28" applyFont="1" applyAlignment="1" applyProtection="1">
      <alignment horizontal="left" vertical="center"/>
      <protection/>
    </xf>
    <xf numFmtId="0" fontId="24" fillId="0" borderId="0" xfId="28" applyFont="1" applyFill="1" applyAlignment="1" applyProtection="1">
      <alignment horizontal="center" vertical="center" wrapText="1"/>
      <protection/>
    </xf>
    <xf numFmtId="0" fontId="7" fillId="0" borderId="0" xfId="28" applyNumberFormat="1" applyFont="1" applyFill="1" applyAlignment="1" applyProtection="1">
      <alignment horizontal="left" vertical="center"/>
      <protection/>
    </xf>
    <xf numFmtId="0" fontId="8" fillId="0" borderId="0" xfId="28" applyFont="1" applyFill="1" applyBorder="1" applyAlignment="1" applyProtection="1">
      <alignment vertical="center"/>
      <protection/>
    </xf>
    <xf numFmtId="0" fontId="7" fillId="0" borderId="19" xfId="28" applyNumberFormat="1" applyFont="1" applyFill="1" applyBorder="1" applyAlignment="1" applyProtection="1">
      <alignment horizontal="center" vertical="center"/>
      <protection locked="0"/>
    </xf>
    <xf numFmtId="0" fontId="7" fillId="0" borderId="20" xfId="28" applyNumberFormat="1" applyFont="1" applyFill="1" applyBorder="1" applyAlignment="1" applyProtection="1">
      <alignment horizontal="center" vertical="center"/>
      <protection locked="0"/>
    </xf>
    <xf numFmtId="49" fontId="7" fillId="0" borderId="10" xfId="28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28" applyNumberFormat="1" applyFont="1" applyFill="1" applyBorder="1" applyAlignment="1" applyProtection="1">
      <alignment horizontal="center" vertical="center"/>
      <protection locked="0"/>
    </xf>
    <xf numFmtId="49" fontId="7" fillId="0" borderId="10" xfId="28" applyNumberFormat="1" applyFont="1" applyFill="1" applyBorder="1" applyAlignment="1" applyProtection="1">
      <alignment horizontal="center" vertical="center"/>
      <protection locked="0"/>
    </xf>
    <xf numFmtId="0" fontId="7" fillId="0" borderId="10" xfId="28" applyNumberFormat="1" applyFont="1" applyFill="1" applyBorder="1" applyAlignment="1" applyProtection="1">
      <alignment horizontal="center" vertical="center"/>
      <protection locked="0"/>
    </xf>
    <xf numFmtId="49" fontId="25" fillId="0" borderId="10" xfId="71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71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71" applyNumberFormat="1" applyFont="1" applyFill="1" applyBorder="1" applyAlignment="1" applyProtection="1">
      <alignment vertical="center" wrapText="1"/>
      <protection locked="0"/>
    </xf>
    <xf numFmtId="180" fontId="8" fillId="0" borderId="10" xfId="28" applyNumberFormat="1" applyFont="1" applyFill="1" applyBorder="1" applyAlignment="1" applyProtection="1">
      <alignment vertical="center" wrapText="1"/>
      <protection locked="0"/>
    </xf>
    <xf numFmtId="49" fontId="8" fillId="0" borderId="10" xfId="71" applyNumberFormat="1" applyFont="1" applyFill="1" applyBorder="1" applyAlignment="1" applyProtection="1">
      <alignment vertical="center" wrapText="1"/>
      <protection locked="0"/>
    </xf>
    <xf numFmtId="0" fontId="52" fillId="0" borderId="0" xfId="28" applyAlignment="1" applyProtection="1">
      <alignment horizontal="center" vertical="center"/>
      <protection/>
    </xf>
    <xf numFmtId="49" fontId="8" fillId="0" borderId="0" xfId="28" applyNumberFormat="1" applyFont="1" applyFill="1" applyBorder="1" applyAlignment="1" applyProtection="1">
      <alignment horizontal="center" vertical="center"/>
      <protection/>
    </xf>
    <xf numFmtId="49" fontId="8" fillId="0" borderId="0" xfId="28" applyNumberFormat="1" applyFont="1" applyFill="1" applyBorder="1" applyAlignment="1" applyProtection="1">
      <alignment vertical="center"/>
      <protection/>
    </xf>
    <xf numFmtId="0" fontId="7" fillId="0" borderId="31" xfId="28" applyNumberFormat="1" applyFont="1" applyFill="1" applyBorder="1" applyAlignment="1" applyProtection="1">
      <alignment horizontal="center" vertical="center"/>
      <protection/>
    </xf>
    <xf numFmtId="49" fontId="8" fillId="0" borderId="10" xfId="28" applyNumberFormat="1" applyFont="1" applyFill="1" applyBorder="1" applyAlignment="1" applyProtection="1">
      <alignment vertical="center" wrapText="1"/>
      <protection locked="0"/>
    </xf>
    <xf numFmtId="0" fontId="26" fillId="0" borderId="10" xfId="28" applyNumberFormat="1" applyFont="1" applyFill="1" applyBorder="1" applyAlignment="1" applyProtection="1">
      <alignment horizontal="center" vertical="center" wrapText="1"/>
      <protection locked="0"/>
    </xf>
    <xf numFmtId="180" fontId="25" fillId="0" borderId="10" xfId="28" applyNumberFormat="1" applyFont="1" applyFill="1" applyBorder="1" applyAlignment="1" applyProtection="1">
      <alignment vertical="center" wrapText="1"/>
      <protection locked="0"/>
    </xf>
    <xf numFmtId="49" fontId="8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28" applyNumberFormat="1" applyFont="1" applyFill="1" applyBorder="1" applyAlignment="1" applyProtection="1">
      <alignment vertical="center" wrapText="1"/>
      <protection locked="0"/>
    </xf>
    <xf numFmtId="180" fontId="25" fillId="0" borderId="19" xfId="28" applyNumberFormat="1" applyFont="1" applyFill="1" applyBorder="1" applyAlignment="1" applyProtection="1">
      <alignment horizontal="center" vertical="center" wrapText="1"/>
      <protection locked="0"/>
    </xf>
    <xf numFmtId="180" fontId="25" fillId="0" borderId="20" xfId="28" applyNumberFormat="1" applyFont="1" applyFill="1" applyBorder="1" applyAlignment="1" applyProtection="1">
      <alignment horizontal="center" vertical="center" wrapText="1"/>
      <protection locked="0"/>
    </xf>
    <xf numFmtId="180" fontId="25" fillId="0" borderId="21" xfId="28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69" applyFont="1" applyFill="1" applyBorder="1" applyAlignment="1" applyProtection="1">
      <alignment vertical="top"/>
      <protection/>
    </xf>
    <xf numFmtId="49" fontId="74" fillId="0" borderId="13" xfId="69" applyNumberFormat="1" applyFont="1" applyFill="1" applyBorder="1" applyAlignment="1" applyProtection="1">
      <alignment horizontal="center" vertical="center" wrapText="1"/>
      <protection/>
    </xf>
    <xf numFmtId="49" fontId="74" fillId="0" borderId="14" xfId="69" applyNumberFormat="1" applyFont="1" applyFill="1" applyBorder="1" applyAlignment="1" applyProtection="1">
      <alignment horizontal="center" vertical="center" wrapText="1"/>
      <protection/>
    </xf>
    <xf numFmtId="0" fontId="74" fillId="0" borderId="32" xfId="69" applyFont="1" applyFill="1" applyBorder="1" applyAlignment="1" applyProtection="1">
      <alignment horizontal="center" vertical="center"/>
      <protection/>
    </xf>
    <xf numFmtId="0" fontId="74" fillId="0" borderId="23" xfId="69" applyFont="1" applyFill="1" applyBorder="1" applyAlignment="1" applyProtection="1">
      <alignment horizontal="center" vertical="center"/>
      <protection/>
    </xf>
    <xf numFmtId="49" fontId="74" fillId="0" borderId="13" xfId="69" applyNumberFormat="1" applyFont="1" applyFill="1" applyBorder="1" applyAlignment="1" applyProtection="1">
      <alignment horizontal="center" vertical="center"/>
      <protection/>
    </xf>
    <xf numFmtId="0" fontId="74" fillId="0" borderId="33" xfId="69" applyFont="1" applyFill="1" applyBorder="1" applyAlignment="1" applyProtection="1">
      <alignment horizontal="center" vertical="center"/>
      <protection/>
    </xf>
    <xf numFmtId="49" fontId="74" fillId="0" borderId="10" xfId="69" applyNumberFormat="1" applyFont="1" applyFill="1" applyBorder="1" applyAlignment="1" applyProtection="1">
      <alignment horizontal="center" vertical="center"/>
      <protection locked="0"/>
    </xf>
    <xf numFmtId="4" fontId="73" fillId="0" borderId="10" xfId="69" applyNumberFormat="1" applyFont="1" applyFill="1" applyBorder="1" applyAlignment="1" applyProtection="1">
      <alignment horizontal="center" vertical="center"/>
      <protection/>
    </xf>
    <xf numFmtId="182" fontId="74" fillId="0" borderId="18" xfId="69" applyNumberFormat="1" applyFont="1" applyFill="1" applyBorder="1" applyAlignment="1" applyProtection="1">
      <alignment horizontal="center" vertical="center"/>
      <protection/>
    </xf>
    <xf numFmtId="180" fontId="74" fillId="0" borderId="10" xfId="69" applyNumberFormat="1" applyFont="1" applyFill="1" applyBorder="1" applyAlignment="1" applyProtection="1">
      <alignment horizontal="center" vertical="center"/>
      <protection locked="0"/>
    </xf>
    <xf numFmtId="4" fontId="73" fillId="0" borderId="10" xfId="69" applyNumberFormat="1" applyFont="1" applyBorder="1" applyAlignment="1">
      <alignment horizontal="center" vertical="center"/>
      <protection locked="0"/>
    </xf>
    <xf numFmtId="0" fontId="8" fillId="0" borderId="10" xfId="69" applyFont="1" applyFill="1" applyBorder="1" applyAlignment="1" applyProtection="1">
      <alignment horizontal="center"/>
      <protection/>
    </xf>
    <xf numFmtId="0" fontId="74" fillId="0" borderId="10" xfId="69" applyNumberFormat="1" applyFont="1" applyFill="1" applyBorder="1" applyAlignment="1" applyProtection="1">
      <alignment horizontal="center" vertical="center"/>
      <protection locked="0"/>
    </xf>
    <xf numFmtId="49" fontId="8" fillId="0" borderId="10" xfId="69" applyNumberFormat="1" applyFont="1" applyFill="1" applyBorder="1" applyAlignment="1" applyProtection="1">
      <alignment horizontal="center" vertical="center"/>
      <protection/>
    </xf>
    <xf numFmtId="182" fontId="8" fillId="0" borderId="10" xfId="69" applyNumberFormat="1" applyFont="1" applyFill="1" applyBorder="1" applyAlignment="1" applyProtection="1">
      <alignment horizontal="center"/>
      <protection/>
    </xf>
    <xf numFmtId="0" fontId="71" fillId="0" borderId="0" xfId="69" applyFont="1" applyFill="1" applyBorder="1" applyAlignment="1" applyProtection="1">
      <alignment vertical="center"/>
      <protection/>
    </xf>
    <xf numFmtId="0" fontId="87" fillId="0" borderId="0" xfId="69" applyFont="1" applyFill="1" applyBorder="1" applyAlignment="1" applyProtection="1">
      <alignment horizontal="center" vertical="center"/>
      <protection/>
    </xf>
    <xf numFmtId="0" fontId="81" fillId="0" borderId="0" xfId="69" applyFont="1" applyFill="1" applyBorder="1" applyAlignment="1" applyProtection="1">
      <alignment horizontal="center" vertical="center"/>
      <protection/>
    </xf>
    <xf numFmtId="0" fontId="74" fillId="0" borderId="12" xfId="69" applyFont="1" applyFill="1" applyBorder="1" applyAlignment="1" applyProtection="1">
      <alignment horizontal="center" vertical="center"/>
      <protection locked="0"/>
    </xf>
    <xf numFmtId="0" fontId="73" fillId="0" borderId="18" xfId="69" applyFont="1" applyFill="1" applyBorder="1" applyAlignment="1" applyProtection="1">
      <alignment vertical="center"/>
      <protection/>
    </xf>
    <xf numFmtId="4" fontId="73" fillId="0" borderId="18" xfId="69" applyNumberFormat="1" applyFont="1" applyFill="1" applyBorder="1" applyAlignment="1" applyProtection="1">
      <alignment horizontal="right" vertical="center"/>
      <protection/>
    </xf>
    <xf numFmtId="4" fontId="73" fillId="0" borderId="18" xfId="69" applyNumberFormat="1" applyFont="1" applyFill="1" applyBorder="1" applyAlignment="1" applyProtection="1">
      <alignment horizontal="right" vertical="center"/>
      <protection locked="0"/>
    </xf>
    <xf numFmtId="0" fontId="73" fillId="0" borderId="18" xfId="69" applyFont="1" applyFill="1" applyBorder="1" applyAlignment="1" applyProtection="1">
      <alignment vertical="center"/>
      <protection locked="0"/>
    </xf>
    <xf numFmtId="0" fontId="73" fillId="0" borderId="18" xfId="69" applyFont="1" applyFill="1" applyBorder="1" applyAlignment="1" applyProtection="1">
      <alignment horizontal="left" vertical="center"/>
      <protection/>
    </xf>
    <xf numFmtId="0" fontId="88" fillId="0" borderId="18" xfId="69" applyFont="1" applyFill="1" applyBorder="1" applyAlignment="1" applyProtection="1">
      <alignment horizontal="right" vertical="center"/>
      <protection/>
    </xf>
    <xf numFmtId="0" fontId="8" fillId="0" borderId="18" xfId="69" applyFont="1" applyFill="1" applyBorder="1" applyAlignment="1" applyProtection="1">
      <alignment vertical="center"/>
      <protection/>
    </xf>
    <xf numFmtId="0" fontId="88" fillId="0" borderId="18" xfId="69" applyFont="1" applyFill="1" applyBorder="1" applyAlignment="1" applyProtection="1">
      <alignment horizontal="center" vertical="center"/>
      <protection/>
    </xf>
    <xf numFmtId="0" fontId="88" fillId="0" borderId="18" xfId="69" applyFont="1" applyFill="1" applyBorder="1" applyAlignment="1" applyProtection="1">
      <alignment horizontal="center" vertical="center"/>
      <protection locked="0"/>
    </xf>
    <xf numFmtId="0" fontId="73" fillId="0" borderId="0" xfId="69" applyFont="1" applyFill="1" applyBorder="1" applyAlignment="1" applyProtection="1">
      <alignment horizontal="left" vertical="center" wrapText="1"/>
      <protection locked="0"/>
    </xf>
    <xf numFmtId="0" fontId="74" fillId="0" borderId="0" xfId="69" applyFont="1" applyFill="1" applyBorder="1" applyAlignment="1" applyProtection="1">
      <alignment horizontal="left" vertical="center" wrapText="1"/>
      <protection/>
    </xf>
    <xf numFmtId="0" fontId="74" fillId="0" borderId="29" xfId="69" applyFont="1" applyFill="1" applyBorder="1" applyAlignment="1" applyProtection="1">
      <alignment horizontal="center" vertical="center" wrapText="1"/>
      <protection/>
    </xf>
    <xf numFmtId="0" fontId="74" fillId="0" borderId="19" xfId="69" applyFont="1" applyFill="1" applyBorder="1" applyAlignment="1" applyProtection="1">
      <alignment horizontal="center" vertical="center" wrapText="1"/>
      <protection/>
    </xf>
    <xf numFmtId="0" fontId="74" fillId="0" borderId="20" xfId="69" applyFont="1" applyFill="1" applyBorder="1" applyAlignment="1" applyProtection="1">
      <alignment horizontal="center" vertical="center" wrapText="1"/>
      <protection/>
    </xf>
    <xf numFmtId="0" fontId="74" fillId="0" borderId="21" xfId="69" applyFont="1" applyFill="1" applyBorder="1" applyAlignment="1" applyProtection="1">
      <alignment horizontal="center" vertical="center" wrapText="1"/>
      <protection/>
    </xf>
    <xf numFmtId="0" fontId="74" fillId="0" borderId="28" xfId="69" applyFont="1" applyFill="1" applyBorder="1" applyAlignment="1" applyProtection="1">
      <alignment horizontal="center" vertical="center" wrapText="1"/>
      <protection/>
    </xf>
    <xf numFmtId="0" fontId="74" fillId="0" borderId="29" xfId="69" applyFont="1" applyFill="1" applyBorder="1" applyAlignment="1" applyProtection="1">
      <alignment horizontal="center" vertical="center"/>
      <protection/>
    </xf>
    <xf numFmtId="49" fontId="74" fillId="0" borderId="10" xfId="69" applyNumberFormat="1" applyFont="1" applyFill="1" applyBorder="1" applyAlignment="1" applyProtection="1">
      <alignment vertical="center"/>
      <protection locked="0"/>
    </xf>
    <xf numFmtId="180" fontId="74" fillId="0" borderId="10" xfId="69" applyNumberFormat="1" applyFont="1" applyFill="1" applyBorder="1" applyAlignment="1" applyProtection="1">
      <alignment vertical="center"/>
      <protection/>
    </xf>
    <xf numFmtId="0" fontId="8" fillId="0" borderId="19" xfId="69" applyFont="1" applyFill="1" applyBorder="1" applyAlignment="1" applyProtection="1">
      <alignment horizontal="center" vertical="center" wrapText="1"/>
      <protection locked="0"/>
    </xf>
    <xf numFmtId="0" fontId="8" fillId="0" borderId="21" xfId="69" applyFont="1" applyFill="1" applyBorder="1" applyAlignment="1" applyProtection="1">
      <alignment horizontal="center" vertical="center" wrapText="1"/>
      <protection locked="0"/>
    </xf>
    <xf numFmtId="180" fontId="8" fillId="0" borderId="10" xfId="69" applyNumberFormat="1" applyFont="1" applyFill="1" applyBorder="1" applyAlignment="1" applyProtection="1">
      <alignment horizontal="center"/>
      <protection/>
    </xf>
    <xf numFmtId="0" fontId="75" fillId="0" borderId="0" xfId="69" applyFont="1" applyFill="1" applyBorder="1" applyAlignment="1" applyProtection="1">
      <alignment horizontal="center" vertical="center"/>
      <protection locked="0"/>
    </xf>
    <xf numFmtId="0" fontId="8" fillId="0" borderId="12" xfId="69" applyFont="1" applyFill="1" applyBorder="1" applyAlignment="1" applyProtection="1">
      <alignment horizontal="center" vertical="center" wrapText="1"/>
      <protection locked="0"/>
    </xf>
    <xf numFmtId="0" fontId="8" fillId="0" borderId="23" xfId="69" applyFont="1" applyFill="1" applyBorder="1" applyAlignment="1" applyProtection="1">
      <alignment horizontal="center" vertical="center" wrapText="1"/>
      <protection locked="0"/>
    </xf>
    <xf numFmtId="0" fontId="8" fillId="0" borderId="14" xfId="69" applyFont="1" applyFill="1" applyBorder="1" applyAlignment="1" applyProtection="1">
      <alignment horizontal="center" vertical="center" wrapText="1"/>
      <protection/>
    </xf>
    <xf numFmtId="0" fontId="8" fillId="0" borderId="16" xfId="69" applyFont="1" applyFill="1" applyBorder="1" applyAlignment="1" applyProtection="1">
      <alignment horizontal="center" vertical="center" wrapText="1"/>
      <protection locked="0"/>
    </xf>
    <xf numFmtId="0" fontId="8" fillId="0" borderId="25" xfId="69" applyFont="1" applyFill="1" applyBorder="1" applyAlignment="1" applyProtection="1">
      <alignment horizontal="center" vertical="center" wrapText="1"/>
      <protection locked="0"/>
    </xf>
    <xf numFmtId="0" fontId="8" fillId="0" borderId="12" xfId="69" applyFont="1" applyFill="1" applyBorder="1" applyAlignment="1" applyProtection="1">
      <alignment horizontal="center" vertical="center" wrapText="1"/>
      <protection/>
    </xf>
    <xf numFmtId="0" fontId="8" fillId="0" borderId="17" xfId="69" applyFont="1" applyFill="1" applyBorder="1" applyAlignment="1" applyProtection="1">
      <alignment horizontal="center" vertical="center" wrapText="1"/>
      <protection/>
    </xf>
    <xf numFmtId="0" fontId="8" fillId="0" borderId="26" xfId="69" applyFont="1" applyFill="1" applyBorder="1" applyAlignment="1" applyProtection="1">
      <alignment horizontal="center" vertical="center" wrapText="1"/>
      <protection/>
    </xf>
    <xf numFmtId="0" fontId="71" fillId="0" borderId="13" xfId="69" applyFont="1" applyFill="1" applyBorder="1" applyAlignment="1" applyProtection="1">
      <alignment horizontal="center" vertical="center"/>
      <protection/>
    </xf>
    <xf numFmtId="0" fontId="71" fillId="0" borderId="10" xfId="69" applyFont="1" applyFill="1" applyBorder="1" applyAlignment="1" applyProtection="1">
      <alignment horizontal="left" vertical="center"/>
      <protection locked="0"/>
    </xf>
    <xf numFmtId="0" fontId="71" fillId="0" borderId="10" xfId="69" applyFont="1" applyFill="1" applyBorder="1" applyAlignment="1" applyProtection="1">
      <alignment horizontal="left" vertical="center" indent="2"/>
      <protection locked="0"/>
    </xf>
    <xf numFmtId="0" fontId="71" fillId="0" borderId="34" xfId="69" applyFont="1" applyFill="1" applyBorder="1" applyAlignment="1" applyProtection="1">
      <alignment horizontal="left" vertical="center"/>
      <protection locked="0"/>
    </xf>
    <xf numFmtId="0" fontId="71" fillId="0" borderId="35" xfId="69" applyFont="1" applyFill="1" applyBorder="1" applyAlignment="1" applyProtection="1">
      <alignment horizontal="left" vertical="center" indent="2"/>
      <protection locked="0"/>
    </xf>
    <xf numFmtId="0" fontId="73" fillId="0" borderId="18" xfId="69" applyFont="1" applyFill="1" applyBorder="1" applyAlignment="1" applyProtection="1">
      <alignment horizontal="right" vertical="center"/>
      <protection/>
    </xf>
    <xf numFmtId="0" fontId="73" fillId="0" borderId="18" xfId="69" applyFont="1" applyFill="1" applyBorder="1" applyAlignment="1" applyProtection="1">
      <alignment horizontal="right" vertical="center"/>
      <protection locked="0"/>
    </xf>
    <xf numFmtId="0" fontId="71" fillId="0" borderId="0" xfId="69" applyFont="1" applyFill="1" applyBorder="1" applyAlignment="1" applyProtection="1">
      <alignment/>
      <protection locked="0"/>
    </xf>
    <xf numFmtId="0" fontId="74" fillId="0" borderId="0" xfId="69" applyFont="1" applyFill="1" applyBorder="1" applyAlignment="1" applyProtection="1">
      <alignment/>
      <protection locked="0"/>
    </xf>
    <xf numFmtId="0" fontId="8" fillId="0" borderId="15" xfId="69" applyFont="1" applyFill="1" applyBorder="1" applyAlignment="1" applyProtection="1">
      <alignment horizontal="center" vertical="center" wrapText="1"/>
      <protection/>
    </xf>
    <xf numFmtId="0" fontId="8" fillId="0" borderId="13" xfId="69" applyFont="1" applyFill="1" applyBorder="1" applyAlignment="1" applyProtection="1">
      <alignment horizontal="center" vertical="center" wrapText="1"/>
      <protection/>
    </xf>
    <xf numFmtId="0" fontId="8" fillId="0" borderId="17" xfId="69" applyFont="1" applyFill="1" applyBorder="1" applyAlignment="1" applyProtection="1">
      <alignment horizontal="center" vertical="center" wrapText="1"/>
      <protection locked="0"/>
    </xf>
    <xf numFmtId="0" fontId="8" fillId="0" borderId="15" xfId="69" applyFont="1" applyFill="1" applyBorder="1" applyAlignment="1" applyProtection="1">
      <alignment horizontal="center" vertical="center" wrapText="1"/>
      <protection locked="0"/>
    </xf>
    <xf numFmtId="0" fontId="89" fillId="0" borderId="0" xfId="69" applyFont="1" applyFill="1" applyBorder="1" applyAlignment="1" applyProtection="1">
      <alignment/>
      <protection/>
    </xf>
    <xf numFmtId="0" fontId="72" fillId="0" borderId="0" xfId="69" applyFont="1" applyFill="1" applyBorder="1" applyAlignment="1" applyProtection="1">
      <alignment horizontal="center" vertical="top"/>
      <protection/>
    </xf>
    <xf numFmtId="0" fontId="73" fillId="0" borderId="17" xfId="69" applyFont="1" applyFill="1" applyBorder="1" applyAlignment="1" applyProtection="1">
      <alignment horizontal="left" vertical="center"/>
      <protection/>
    </xf>
    <xf numFmtId="4" fontId="73" fillId="0" borderId="28" xfId="69" applyNumberFormat="1" applyFont="1" applyFill="1" applyBorder="1" applyAlignment="1" applyProtection="1">
      <alignment horizontal="right" vertical="center"/>
      <protection locked="0"/>
    </xf>
    <xf numFmtId="0" fontId="8" fillId="0" borderId="18" xfId="69" applyFont="1" applyFill="1" applyBorder="1" applyAlignment="1" applyProtection="1">
      <alignment/>
      <protection/>
    </xf>
    <xf numFmtId="0" fontId="88" fillId="0" borderId="17" xfId="69" applyFont="1" applyFill="1" applyBorder="1" applyAlignment="1" applyProtection="1">
      <alignment horizontal="center" vertical="center"/>
      <protection/>
    </xf>
    <xf numFmtId="0" fontId="73" fillId="0" borderId="28" xfId="69" applyFont="1" applyFill="1" applyBorder="1" applyAlignment="1" applyProtection="1">
      <alignment horizontal="right" vertical="center"/>
      <protection/>
    </xf>
    <xf numFmtId="0" fontId="88" fillId="0" borderId="17" xfId="69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90" fillId="0" borderId="0" xfId="0" applyFont="1" applyFill="1" applyBorder="1" applyAlignment="1">
      <alignment horizontal="right" vertical="center"/>
    </xf>
    <xf numFmtId="0" fontId="91" fillId="0" borderId="0" xfId="0" applyFont="1" applyFill="1" applyBorder="1" applyAlignment="1">
      <alignment horizontal="left" vertical="center" shrinkToFi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Normal 2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Normal" xfId="69"/>
    <cellStyle name="常规 11" xfId="70"/>
    <cellStyle name="常规 2" xfId="71"/>
    <cellStyle name="常规 3" xfId="72"/>
    <cellStyle name="常规 4" xfId="73"/>
    <cellStyle name="常规 5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8"/>
  <sheetViews>
    <sheetView showGridLines="0" showZeros="0" zoomScaleSheetLayoutView="100" workbookViewId="0" topLeftCell="A1">
      <selection activeCell="H8" sqref="H8"/>
    </sheetView>
  </sheetViews>
  <sheetFormatPr defaultColWidth="0" defaultRowHeight="12.75" zeroHeight="1"/>
  <cols>
    <col min="1" max="6" width="5.7109375" style="1" customWidth="1"/>
    <col min="7" max="7" width="22.8515625" style="1" customWidth="1"/>
    <col min="8" max="8" width="72.00390625" style="1" customWidth="1"/>
    <col min="9" max="14" width="8.8515625" style="1" hidden="1" customWidth="1"/>
    <col min="15" max="16384" width="9.140625" style="1" hidden="1" customWidth="1"/>
  </cols>
  <sheetData>
    <row r="1" ht="12.75"/>
    <row r="2" ht="12.75"/>
    <row r="3" spans="1:8" ht="129.75" customHeight="1">
      <c r="A3" s="387" t="s">
        <v>0</v>
      </c>
      <c r="B3" s="387"/>
      <c r="C3" s="387"/>
      <c r="D3" s="387"/>
      <c r="E3" s="387"/>
      <c r="F3" s="387"/>
      <c r="G3" s="387"/>
      <c r="H3" s="387"/>
    </row>
    <row r="4" ht="12.75"/>
    <row r="5" spans="1:8" ht="51" customHeight="1">
      <c r="A5" s="388"/>
      <c r="G5" s="389" t="s">
        <v>1</v>
      </c>
      <c r="H5" s="390" t="s">
        <v>2</v>
      </c>
    </row>
    <row r="6" spans="1:8" ht="51" customHeight="1">
      <c r="A6" s="388"/>
      <c r="G6" s="389" t="s">
        <v>3</v>
      </c>
      <c r="H6" s="390" t="s">
        <v>4</v>
      </c>
    </row>
    <row r="7" spans="1:8" ht="51" customHeight="1">
      <c r="A7" s="388"/>
      <c r="G7" s="389" t="s">
        <v>5</v>
      </c>
      <c r="H7" s="390" t="s">
        <v>6</v>
      </c>
    </row>
    <row r="8" spans="1:8" ht="51" customHeight="1">
      <c r="A8" s="388"/>
      <c r="G8" s="389" t="s">
        <v>7</v>
      </c>
      <c r="H8" s="390" t="s">
        <v>8</v>
      </c>
    </row>
  </sheetData>
  <sheetProtection/>
  <mergeCells count="1">
    <mergeCell ref="A3:H3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workbookViewId="0" topLeftCell="D1">
      <selection activeCell="L11" sqref="L11"/>
    </sheetView>
  </sheetViews>
  <sheetFormatPr defaultColWidth="8.8515625" defaultRowHeight="14.25" customHeight="1"/>
  <cols>
    <col min="1" max="1" width="14.8515625" style="145" customWidth="1"/>
    <col min="2" max="2" width="24.28125" style="145" customWidth="1"/>
    <col min="3" max="3" width="14.8515625" style="145" customWidth="1"/>
    <col min="4" max="5" width="15.140625" style="145" bestFit="1" customWidth="1"/>
    <col min="6" max="6" width="14.28125" style="145" customWidth="1"/>
    <col min="7" max="7" width="23.57421875" style="145" customWidth="1"/>
    <col min="8" max="9" width="12.140625" style="113" customWidth="1"/>
    <col min="10" max="10" width="14.57421875" style="113" customWidth="1"/>
    <col min="11" max="11" width="12.140625" style="245" customWidth="1"/>
    <col min="12" max="25" width="12.140625" style="113" customWidth="1"/>
    <col min="26" max="26" width="9.140625" style="14" customWidth="1"/>
    <col min="27" max="16384" width="9.140625" style="14" bestFit="1" customWidth="1"/>
  </cols>
  <sheetData>
    <row r="1" ht="12" customHeight="1">
      <c r="Y1" s="264"/>
    </row>
    <row r="2" spans="1:25" ht="39" customHeight="1">
      <c r="A2" s="150" t="s">
        <v>397</v>
      </c>
      <c r="B2" s="150"/>
      <c r="C2" s="150"/>
      <c r="D2" s="150"/>
      <c r="E2" s="150"/>
      <c r="F2" s="150"/>
      <c r="G2" s="150"/>
      <c r="H2" s="150"/>
      <c r="I2" s="150"/>
      <c r="J2" s="150"/>
      <c r="K2" s="257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</row>
    <row r="3" spans="1:25" ht="18" customHeight="1">
      <c r="A3" s="19" t="s">
        <v>33</v>
      </c>
      <c r="H3" s="14"/>
      <c r="I3" s="14"/>
      <c r="J3" s="14"/>
      <c r="K3" s="258"/>
      <c r="L3" s="14"/>
      <c r="M3" s="14"/>
      <c r="N3" s="14"/>
      <c r="O3" s="14"/>
      <c r="P3" s="14"/>
      <c r="Q3" s="14"/>
      <c r="Y3" s="265" t="s">
        <v>34</v>
      </c>
    </row>
    <row r="4" spans="1:25" ht="13.5">
      <c r="A4" s="246" t="s">
        <v>398</v>
      </c>
      <c r="B4" s="246" t="s">
        <v>399</v>
      </c>
      <c r="C4" s="246" t="s">
        <v>400</v>
      </c>
      <c r="D4" s="246" t="s">
        <v>401</v>
      </c>
      <c r="E4" s="246" t="s">
        <v>402</v>
      </c>
      <c r="F4" s="246" t="s">
        <v>403</v>
      </c>
      <c r="G4" s="246" t="s">
        <v>404</v>
      </c>
      <c r="H4" s="102" t="s">
        <v>405</v>
      </c>
      <c r="I4" s="102"/>
      <c r="J4" s="102"/>
      <c r="K4" s="259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</row>
    <row r="5" spans="1:25" ht="13.5">
      <c r="A5" s="246"/>
      <c r="B5" s="246"/>
      <c r="C5" s="246"/>
      <c r="D5" s="246"/>
      <c r="E5" s="246"/>
      <c r="F5" s="246"/>
      <c r="G5" s="246"/>
      <c r="H5" s="102" t="s">
        <v>406</v>
      </c>
      <c r="I5" s="102" t="s">
        <v>88</v>
      </c>
      <c r="J5" s="102"/>
      <c r="K5" s="259"/>
      <c r="L5" s="102"/>
      <c r="M5" s="102"/>
      <c r="N5" s="102"/>
      <c r="O5" s="103" t="s">
        <v>407</v>
      </c>
      <c r="P5" s="103"/>
      <c r="Q5" s="103"/>
      <c r="R5" s="102" t="s">
        <v>91</v>
      </c>
      <c r="S5" s="102" t="s">
        <v>92</v>
      </c>
      <c r="T5" s="102"/>
      <c r="U5" s="102"/>
      <c r="V5" s="102"/>
      <c r="W5" s="102"/>
      <c r="X5" s="102"/>
      <c r="Y5" s="102"/>
    </row>
    <row r="6" spans="1:25" ht="13.5" customHeight="1">
      <c r="A6" s="246"/>
      <c r="B6" s="246"/>
      <c r="C6" s="246"/>
      <c r="D6" s="246"/>
      <c r="E6" s="246"/>
      <c r="F6" s="246"/>
      <c r="G6" s="246"/>
      <c r="H6" s="102"/>
      <c r="I6" s="102" t="s">
        <v>408</v>
      </c>
      <c r="J6" s="102"/>
      <c r="K6" s="259" t="s">
        <v>409</v>
      </c>
      <c r="L6" s="102" t="s">
        <v>410</v>
      </c>
      <c r="M6" s="102" t="s">
        <v>411</v>
      </c>
      <c r="N6" s="102" t="s">
        <v>412</v>
      </c>
      <c r="O6" s="243" t="s">
        <v>88</v>
      </c>
      <c r="P6" s="243" t="s">
        <v>89</v>
      </c>
      <c r="Q6" s="243" t="s">
        <v>90</v>
      </c>
      <c r="R6" s="102"/>
      <c r="S6" s="102" t="s">
        <v>87</v>
      </c>
      <c r="T6" s="102" t="s">
        <v>93</v>
      </c>
      <c r="U6" s="102" t="s">
        <v>94</v>
      </c>
      <c r="V6" s="102" t="s">
        <v>95</v>
      </c>
      <c r="W6" s="102" t="s">
        <v>96</v>
      </c>
      <c r="X6" s="262" t="s">
        <v>97</v>
      </c>
      <c r="Y6" s="102" t="s">
        <v>98</v>
      </c>
    </row>
    <row r="7" spans="1:25" ht="27">
      <c r="A7" s="246"/>
      <c r="B7" s="246"/>
      <c r="C7" s="246"/>
      <c r="D7" s="246"/>
      <c r="E7" s="246"/>
      <c r="F7" s="246"/>
      <c r="G7" s="246"/>
      <c r="H7" s="102"/>
      <c r="I7" s="102" t="s">
        <v>87</v>
      </c>
      <c r="J7" s="102" t="s">
        <v>413</v>
      </c>
      <c r="K7" s="259"/>
      <c r="L7" s="102"/>
      <c r="M7" s="102"/>
      <c r="N7" s="102"/>
      <c r="O7" s="244"/>
      <c r="P7" s="244"/>
      <c r="Q7" s="244"/>
      <c r="R7" s="102"/>
      <c r="S7" s="102"/>
      <c r="T7" s="102"/>
      <c r="U7" s="102"/>
      <c r="V7" s="102"/>
      <c r="W7" s="102"/>
      <c r="X7" s="263"/>
      <c r="Y7" s="102"/>
    </row>
    <row r="8" spans="1:25" ht="24" customHeight="1">
      <c r="A8" s="247" t="s">
        <v>185</v>
      </c>
      <c r="B8" s="247" t="s">
        <v>186</v>
      </c>
      <c r="C8" s="247" t="s">
        <v>187</v>
      </c>
      <c r="D8" s="247" t="s">
        <v>414</v>
      </c>
      <c r="E8" s="247" t="s">
        <v>189</v>
      </c>
      <c r="F8" s="247" t="s">
        <v>190</v>
      </c>
      <c r="G8" s="247" t="s">
        <v>415</v>
      </c>
      <c r="H8" s="247" t="s">
        <v>192</v>
      </c>
      <c r="I8" s="247" t="s">
        <v>193</v>
      </c>
      <c r="J8" s="247" t="s">
        <v>194</v>
      </c>
      <c r="K8" s="253" t="s">
        <v>195</v>
      </c>
      <c r="L8" s="247" t="s">
        <v>196</v>
      </c>
      <c r="M8" s="247">
        <v>13</v>
      </c>
      <c r="N8" s="247" t="s">
        <v>198</v>
      </c>
      <c r="O8" s="247" t="s">
        <v>199</v>
      </c>
      <c r="P8" s="247" t="s">
        <v>416</v>
      </c>
      <c r="Q8" s="247" t="s">
        <v>201</v>
      </c>
      <c r="R8" s="247" t="s">
        <v>202</v>
      </c>
      <c r="S8" s="247" t="s">
        <v>417</v>
      </c>
      <c r="T8" s="247" t="s">
        <v>418</v>
      </c>
      <c r="U8" s="247" t="s">
        <v>419</v>
      </c>
      <c r="V8" s="247" t="s">
        <v>420</v>
      </c>
      <c r="W8" s="247" t="s">
        <v>421</v>
      </c>
      <c r="X8" s="247" t="s">
        <v>422</v>
      </c>
      <c r="Y8" s="247" t="s">
        <v>423</v>
      </c>
    </row>
    <row r="9" spans="1:25" ht="24" customHeight="1">
      <c r="A9" s="248" t="s">
        <v>99</v>
      </c>
      <c r="B9" s="248" t="s">
        <v>424</v>
      </c>
      <c r="C9" s="249" t="s">
        <v>425</v>
      </c>
      <c r="D9" s="250" t="s">
        <v>426</v>
      </c>
      <c r="E9" s="250" t="s">
        <v>118</v>
      </c>
      <c r="F9" s="251" t="s">
        <v>427</v>
      </c>
      <c r="G9" s="252" t="s">
        <v>428</v>
      </c>
      <c r="H9" s="253">
        <v>623.49</v>
      </c>
      <c r="I9" s="253">
        <v>623.49</v>
      </c>
      <c r="J9" s="247"/>
      <c r="K9" s="253">
        <v>311.74</v>
      </c>
      <c r="L9" s="247"/>
      <c r="M9" s="253">
        <v>311.75</v>
      </c>
      <c r="N9" s="247"/>
      <c r="O9" s="253"/>
      <c r="P9" s="247"/>
      <c r="Q9" s="247"/>
      <c r="R9" s="247"/>
      <c r="S9" s="247"/>
      <c r="T9" s="247"/>
      <c r="U9" s="247"/>
      <c r="V9" s="247"/>
      <c r="W9" s="247"/>
      <c r="X9" s="247"/>
      <c r="Y9" s="247"/>
    </row>
    <row r="10" spans="1:25" ht="24" customHeight="1">
      <c r="A10" s="248" t="s">
        <v>99</v>
      </c>
      <c r="B10" s="248" t="s">
        <v>424</v>
      </c>
      <c r="C10" s="249" t="s">
        <v>425</v>
      </c>
      <c r="D10" s="250" t="s">
        <v>426</v>
      </c>
      <c r="E10" s="250" t="s">
        <v>118</v>
      </c>
      <c r="F10" s="251" t="s">
        <v>429</v>
      </c>
      <c r="G10" s="252" t="s">
        <v>430</v>
      </c>
      <c r="H10" s="253">
        <v>1162.39</v>
      </c>
      <c r="I10" s="253">
        <v>1162.39</v>
      </c>
      <c r="J10" s="247"/>
      <c r="K10" s="253">
        <v>581.19</v>
      </c>
      <c r="L10" s="247"/>
      <c r="M10" s="253">
        <v>581.2</v>
      </c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</row>
    <row r="11" spans="1:25" ht="24" customHeight="1">
      <c r="A11" s="248" t="s">
        <v>99</v>
      </c>
      <c r="B11" s="248" t="s">
        <v>424</v>
      </c>
      <c r="C11" s="249" t="s">
        <v>425</v>
      </c>
      <c r="D11" s="250" t="s">
        <v>426</v>
      </c>
      <c r="E11" s="250" t="s">
        <v>118</v>
      </c>
      <c r="F11" s="251" t="s">
        <v>429</v>
      </c>
      <c r="G11" s="252" t="s">
        <v>430</v>
      </c>
      <c r="H11" s="253">
        <v>171.93</v>
      </c>
      <c r="I11" s="253">
        <v>171.93</v>
      </c>
      <c r="J11" s="247"/>
      <c r="K11" s="253">
        <v>85.96</v>
      </c>
      <c r="L11" s="247"/>
      <c r="M11" s="253">
        <v>85.97</v>
      </c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</row>
    <row r="12" spans="1:25" ht="24" customHeight="1">
      <c r="A12" s="248" t="s">
        <v>99</v>
      </c>
      <c r="B12" s="248" t="s">
        <v>424</v>
      </c>
      <c r="C12" s="249" t="s">
        <v>425</v>
      </c>
      <c r="D12" s="250" t="s">
        <v>426</v>
      </c>
      <c r="E12" s="250" t="s">
        <v>118</v>
      </c>
      <c r="F12" s="251" t="s">
        <v>429</v>
      </c>
      <c r="G12" s="252" t="s">
        <v>430</v>
      </c>
      <c r="H12" s="253">
        <v>350.63</v>
      </c>
      <c r="I12" s="253">
        <v>350.63</v>
      </c>
      <c r="J12" s="247"/>
      <c r="K12" s="253">
        <v>175.31</v>
      </c>
      <c r="L12" s="247"/>
      <c r="M12" s="253">
        <v>175.32</v>
      </c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</row>
    <row r="13" spans="1:25" ht="24" customHeight="1">
      <c r="A13" s="248" t="s">
        <v>99</v>
      </c>
      <c r="B13" s="248" t="s">
        <v>424</v>
      </c>
      <c r="C13" s="250" t="s">
        <v>425</v>
      </c>
      <c r="D13" s="250" t="s">
        <v>426</v>
      </c>
      <c r="E13" s="250" t="s">
        <v>118</v>
      </c>
      <c r="F13" s="251" t="s">
        <v>429</v>
      </c>
      <c r="G13" s="252" t="s">
        <v>430</v>
      </c>
      <c r="H13" s="253">
        <v>21.25</v>
      </c>
      <c r="I13" s="253">
        <v>21.25</v>
      </c>
      <c r="J13" s="247"/>
      <c r="K13" s="253">
        <v>10.62</v>
      </c>
      <c r="L13" s="247"/>
      <c r="M13" s="253">
        <v>10.63</v>
      </c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</row>
    <row r="14" spans="1:25" ht="24" customHeight="1">
      <c r="A14" s="248" t="s">
        <v>99</v>
      </c>
      <c r="B14" s="248" t="s">
        <v>424</v>
      </c>
      <c r="C14" s="250" t="s">
        <v>425</v>
      </c>
      <c r="D14" s="250" t="s">
        <v>426</v>
      </c>
      <c r="E14" s="250" t="s">
        <v>118</v>
      </c>
      <c r="F14" s="251" t="s">
        <v>431</v>
      </c>
      <c r="G14" s="252" t="s">
        <v>432</v>
      </c>
      <c r="H14" s="253">
        <v>51.95</v>
      </c>
      <c r="I14" s="253">
        <v>51.95</v>
      </c>
      <c r="J14" s="247"/>
      <c r="K14" s="253">
        <v>25.97</v>
      </c>
      <c r="L14" s="247"/>
      <c r="M14" s="253">
        <v>25.98</v>
      </c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</row>
    <row r="15" spans="1:25" ht="24" customHeight="1">
      <c r="A15" s="248" t="s">
        <v>99</v>
      </c>
      <c r="B15" s="248" t="s">
        <v>433</v>
      </c>
      <c r="C15" s="250" t="s">
        <v>212</v>
      </c>
      <c r="D15" s="250" t="s">
        <v>434</v>
      </c>
      <c r="E15" s="250" t="s">
        <v>128</v>
      </c>
      <c r="F15" s="251" t="s">
        <v>435</v>
      </c>
      <c r="G15" s="252" t="s">
        <v>436</v>
      </c>
      <c r="H15" s="253">
        <v>353.52</v>
      </c>
      <c r="I15" s="253">
        <v>353.52</v>
      </c>
      <c r="J15" s="247"/>
      <c r="K15" s="253">
        <v>176.76</v>
      </c>
      <c r="L15" s="247"/>
      <c r="M15" s="253">
        <v>176.76</v>
      </c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</row>
    <row r="16" spans="1:25" ht="24" customHeight="1">
      <c r="A16" s="248" t="s">
        <v>99</v>
      </c>
      <c r="B16" s="248" t="s">
        <v>433</v>
      </c>
      <c r="C16" s="250" t="s">
        <v>212</v>
      </c>
      <c r="D16" s="250" t="s">
        <v>437</v>
      </c>
      <c r="E16" s="250" t="s">
        <v>130</v>
      </c>
      <c r="F16" s="251" t="s">
        <v>438</v>
      </c>
      <c r="G16" s="252" t="s">
        <v>439</v>
      </c>
      <c r="H16" s="253">
        <v>18.42</v>
      </c>
      <c r="I16" s="253">
        <v>18.42</v>
      </c>
      <c r="J16" s="247"/>
      <c r="K16" s="253">
        <v>9.21</v>
      </c>
      <c r="L16" s="247"/>
      <c r="M16" s="253">
        <v>9.21</v>
      </c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</row>
    <row r="17" spans="1:25" ht="24" customHeight="1">
      <c r="A17" s="248" t="s">
        <v>99</v>
      </c>
      <c r="B17" s="248" t="s">
        <v>433</v>
      </c>
      <c r="C17" s="250" t="s">
        <v>212</v>
      </c>
      <c r="D17" s="250" t="s">
        <v>426</v>
      </c>
      <c r="E17" s="250" t="s">
        <v>118</v>
      </c>
      <c r="F17" s="251" t="s">
        <v>440</v>
      </c>
      <c r="G17" s="252" t="s">
        <v>441</v>
      </c>
      <c r="H17" s="253">
        <v>159.86</v>
      </c>
      <c r="I17" s="253">
        <v>159.86</v>
      </c>
      <c r="J17" s="247"/>
      <c r="K17" s="253">
        <v>79.93</v>
      </c>
      <c r="L17" s="247"/>
      <c r="M17" s="253">
        <v>79.93</v>
      </c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</row>
    <row r="18" spans="1:25" ht="24" customHeight="1">
      <c r="A18" s="248" t="s">
        <v>99</v>
      </c>
      <c r="B18" s="248" t="s">
        <v>433</v>
      </c>
      <c r="C18" s="250" t="s">
        <v>212</v>
      </c>
      <c r="D18" s="250" t="s">
        <v>426</v>
      </c>
      <c r="E18" s="250" t="s">
        <v>118</v>
      </c>
      <c r="F18" s="251" t="s">
        <v>442</v>
      </c>
      <c r="G18" s="252" t="s">
        <v>443</v>
      </c>
      <c r="H18" s="253">
        <v>8.36</v>
      </c>
      <c r="I18" s="253">
        <v>8.36</v>
      </c>
      <c r="J18" s="247"/>
      <c r="K18" s="253">
        <v>4.18</v>
      </c>
      <c r="L18" s="247"/>
      <c r="M18" s="253">
        <v>4.18</v>
      </c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</row>
    <row r="19" spans="1:25" ht="24" customHeight="1">
      <c r="A19" s="248" t="s">
        <v>99</v>
      </c>
      <c r="B19" s="248" t="s">
        <v>444</v>
      </c>
      <c r="C19" s="250" t="s">
        <v>215</v>
      </c>
      <c r="D19" s="250" t="s">
        <v>426</v>
      </c>
      <c r="E19" s="250" t="s">
        <v>118</v>
      </c>
      <c r="F19" s="251" t="s">
        <v>445</v>
      </c>
      <c r="G19" s="252" t="s">
        <v>446</v>
      </c>
      <c r="H19" s="253">
        <v>222.35</v>
      </c>
      <c r="I19" s="253">
        <v>222.35</v>
      </c>
      <c r="J19" s="247"/>
      <c r="K19" s="253">
        <v>111.17</v>
      </c>
      <c r="L19" s="247"/>
      <c r="M19" s="253">
        <v>111.18</v>
      </c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</row>
    <row r="20" spans="1:25" ht="24" customHeight="1">
      <c r="A20" s="248" t="s">
        <v>99</v>
      </c>
      <c r="B20" s="248" t="s">
        <v>447</v>
      </c>
      <c r="C20" s="250" t="s">
        <v>218</v>
      </c>
      <c r="D20" s="250" t="s">
        <v>426</v>
      </c>
      <c r="E20" s="250" t="s">
        <v>118</v>
      </c>
      <c r="F20" s="251" t="s">
        <v>445</v>
      </c>
      <c r="G20" s="254" t="s">
        <v>218</v>
      </c>
      <c r="H20" s="253">
        <v>801.43</v>
      </c>
      <c r="I20" s="253">
        <v>801.43</v>
      </c>
      <c r="J20" s="247"/>
      <c r="K20" s="253">
        <v>400.71</v>
      </c>
      <c r="L20" s="247"/>
      <c r="M20" s="253">
        <v>400.72</v>
      </c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</row>
    <row r="21" spans="1:25" ht="24" customHeight="1">
      <c r="A21" s="248" t="s">
        <v>99</v>
      </c>
      <c r="B21" s="248" t="s">
        <v>447</v>
      </c>
      <c r="C21" s="250" t="s">
        <v>218</v>
      </c>
      <c r="D21" s="250" t="s">
        <v>448</v>
      </c>
      <c r="E21" s="250" t="s">
        <v>120</v>
      </c>
      <c r="F21" s="251" t="s">
        <v>445</v>
      </c>
      <c r="G21" s="254" t="s">
        <v>218</v>
      </c>
      <c r="H21" s="253">
        <v>135.07</v>
      </c>
      <c r="I21" s="253">
        <v>135.07</v>
      </c>
      <c r="J21" s="247"/>
      <c r="K21" s="253">
        <v>67.53</v>
      </c>
      <c r="L21" s="247"/>
      <c r="M21" s="253">
        <v>67.54</v>
      </c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</row>
    <row r="22" spans="1:25" ht="24" customHeight="1">
      <c r="A22" s="248" t="s">
        <v>99</v>
      </c>
      <c r="B22" s="248" t="s">
        <v>449</v>
      </c>
      <c r="C22" s="250" t="s">
        <v>450</v>
      </c>
      <c r="D22" s="250" t="s">
        <v>426</v>
      </c>
      <c r="E22" s="250" t="s">
        <v>118</v>
      </c>
      <c r="F22" s="251" t="s">
        <v>451</v>
      </c>
      <c r="G22" s="254" t="s">
        <v>252</v>
      </c>
      <c r="H22" s="253">
        <v>138.7</v>
      </c>
      <c r="I22" s="253">
        <v>138.7</v>
      </c>
      <c r="J22" s="247"/>
      <c r="K22" s="253">
        <v>69.35</v>
      </c>
      <c r="L22" s="247"/>
      <c r="M22" s="253">
        <v>69.35</v>
      </c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</row>
    <row r="23" spans="1:25" ht="24" customHeight="1">
      <c r="A23" s="248" t="s">
        <v>99</v>
      </c>
      <c r="B23" s="248" t="s">
        <v>449</v>
      </c>
      <c r="C23" s="250" t="s">
        <v>450</v>
      </c>
      <c r="D23" s="250" t="s">
        <v>426</v>
      </c>
      <c r="E23" s="250" t="s">
        <v>118</v>
      </c>
      <c r="F23" s="251" t="s">
        <v>452</v>
      </c>
      <c r="G23" s="252" t="s">
        <v>453</v>
      </c>
      <c r="H23" s="253">
        <v>27.56</v>
      </c>
      <c r="I23" s="253">
        <v>27.56</v>
      </c>
      <c r="J23" s="247"/>
      <c r="K23" s="253">
        <v>13.78</v>
      </c>
      <c r="L23" s="247"/>
      <c r="M23" s="253">
        <v>13.78</v>
      </c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</row>
    <row r="24" spans="1:25" ht="26.25" customHeight="1">
      <c r="A24" s="248" t="s">
        <v>99</v>
      </c>
      <c r="B24" s="248" t="s">
        <v>454</v>
      </c>
      <c r="C24" s="250" t="s">
        <v>455</v>
      </c>
      <c r="D24" s="250" t="s">
        <v>426</v>
      </c>
      <c r="E24" s="250" t="s">
        <v>118</v>
      </c>
      <c r="F24" s="251" t="s">
        <v>456</v>
      </c>
      <c r="G24" s="252" t="s">
        <v>457</v>
      </c>
      <c r="H24" s="253">
        <v>135.18</v>
      </c>
      <c r="I24" s="253">
        <v>135.18</v>
      </c>
      <c r="J24" s="247"/>
      <c r="K24" s="253">
        <v>67.59</v>
      </c>
      <c r="L24" s="247"/>
      <c r="M24" s="253">
        <v>67.59</v>
      </c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</row>
    <row r="25" spans="1:25" ht="30.75" customHeight="1">
      <c r="A25" s="248" t="s">
        <v>99</v>
      </c>
      <c r="B25" s="248" t="s">
        <v>454</v>
      </c>
      <c r="C25" s="250" t="s">
        <v>455</v>
      </c>
      <c r="D25" s="250" t="s">
        <v>426</v>
      </c>
      <c r="E25" s="250" t="s">
        <v>118</v>
      </c>
      <c r="F25" s="251" t="s">
        <v>456</v>
      </c>
      <c r="G25" s="252" t="s">
        <v>457</v>
      </c>
      <c r="H25" s="253">
        <v>12.85</v>
      </c>
      <c r="I25" s="253">
        <v>12.85</v>
      </c>
      <c r="J25" s="247"/>
      <c r="K25" s="253">
        <v>6.43</v>
      </c>
      <c r="L25" s="247"/>
      <c r="M25" s="253">
        <v>6.42</v>
      </c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</row>
    <row r="26" spans="1:25" ht="29.25" customHeight="1">
      <c r="A26" s="248" t="s">
        <v>99</v>
      </c>
      <c r="B26" s="248" t="s">
        <v>449</v>
      </c>
      <c r="C26" s="250" t="s">
        <v>450</v>
      </c>
      <c r="D26" s="250" t="s">
        <v>426</v>
      </c>
      <c r="E26" s="250" t="s">
        <v>118</v>
      </c>
      <c r="F26" s="251" t="s">
        <v>458</v>
      </c>
      <c r="G26" s="254" t="s">
        <v>251</v>
      </c>
      <c r="H26" s="253">
        <v>355.31</v>
      </c>
      <c r="I26" s="253">
        <v>355.31</v>
      </c>
      <c r="J26" s="247"/>
      <c r="K26" s="253">
        <v>177.65</v>
      </c>
      <c r="L26" s="247"/>
      <c r="M26" s="253">
        <v>177.66</v>
      </c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</row>
    <row r="27" spans="1:25" ht="24" customHeight="1">
      <c r="A27" s="248" t="s">
        <v>99</v>
      </c>
      <c r="B27" s="248" t="s">
        <v>459</v>
      </c>
      <c r="C27" s="249" t="s">
        <v>310</v>
      </c>
      <c r="D27" s="250" t="s">
        <v>460</v>
      </c>
      <c r="E27" s="250" t="s">
        <v>461</v>
      </c>
      <c r="F27" s="251" t="s">
        <v>462</v>
      </c>
      <c r="G27" s="252" t="s">
        <v>463</v>
      </c>
      <c r="H27" s="253">
        <v>16.18</v>
      </c>
      <c r="I27" s="253">
        <v>16.18</v>
      </c>
      <c r="J27" s="247"/>
      <c r="K27" s="253">
        <v>8.09</v>
      </c>
      <c r="L27" s="247"/>
      <c r="M27" s="253">
        <v>8.09</v>
      </c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</row>
    <row r="28" spans="1:25" ht="28.5" customHeight="1">
      <c r="A28" s="248" t="s">
        <v>99</v>
      </c>
      <c r="B28" s="248" t="s">
        <v>459</v>
      </c>
      <c r="C28" s="249" t="s">
        <v>310</v>
      </c>
      <c r="D28" s="250" t="s">
        <v>117</v>
      </c>
      <c r="E28" s="250" t="s">
        <v>464</v>
      </c>
      <c r="F28" s="251" t="s">
        <v>465</v>
      </c>
      <c r="G28" s="252" t="s">
        <v>466</v>
      </c>
      <c r="H28" s="253">
        <v>105.32</v>
      </c>
      <c r="I28" s="253">
        <v>105.32</v>
      </c>
      <c r="J28" s="247"/>
      <c r="K28" s="253">
        <v>52.66</v>
      </c>
      <c r="L28" s="247"/>
      <c r="M28" s="253">
        <v>52.66</v>
      </c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</row>
    <row r="29" spans="1:25" ht="18" customHeight="1">
      <c r="A29" s="255" t="s">
        <v>141</v>
      </c>
      <c r="B29" s="255" t="s">
        <v>141</v>
      </c>
      <c r="C29" s="255"/>
      <c r="D29" s="255"/>
      <c r="E29" s="255"/>
      <c r="F29" s="255"/>
      <c r="G29" s="255"/>
      <c r="H29" s="256">
        <f>SUM(H9:H28)</f>
        <v>4871.750000000002</v>
      </c>
      <c r="I29" s="256">
        <f>SUM(I9:I28)</f>
        <v>4871.750000000002</v>
      </c>
      <c r="J29" s="260"/>
      <c r="K29" s="261">
        <f>SUM(K9:K28)</f>
        <v>2435.8300000000004</v>
      </c>
      <c r="L29" s="261"/>
      <c r="M29" s="261">
        <f>SUM(M9:M28)</f>
        <v>2435.9200000000005</v>
      </c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 t="s">
        <v>100</v>
      </c>
    </row>
  </sheetData>
  <sheetProtection/>
  <mergeCells count="31">
    <mergeCell ref="A2:Y2"/>
    <mergeCell ref="A3:I3"/>
    <mergeCell ref="H4:Y4"/>
    <mergeCell ref="I5:N5"/>
    <mergeCell ref="O5:Q5"/>
    <mergeCell ref="S5:Y5"/>
    <mergeCell ref="I6:J6"/>
    <mergeCell ref="A29:B29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workbookViewId="0" topLeftCell="A1">
      <selection activeCell="C9" sqref="C9"/>
    </sheetView>
  </sheetViews>
  <sheetFormatPr defaultColWidth="8.8515625" defaultRowHeight="14.25" customHeight="1"/>
  <cols>
    <col min="1" max="1" width="10.28125" style="14" customWidth="1"/>
    <col min="2" max="2" width="10.28125" style="14" bestFit="1" customWidth="1"/>
    <col min="3" max="3" width="13.7109375" style="14" customWidth="1"/>
    <col min="4" max="4" width="10.28125" style="14" bestFit="1" customWidth="1"/>
    <col min="5" max="5" width="11.140625" style="14" customWidth="1"/>
    <col min="6" max="6" width="10.00390625" style="14" customWidth="1"/>
    <col min="7" max="7" width="9.8515625" style="14" customWidth="1"/>
    <col min="8" max="8" width="10.140625" style="14" customWidth="1"/>
    <col min="9" max="10" width="6.00390625" style="14" bestFit="1" customWidth="1"/>
    <col min="11" max="11" width="9.28125" style="14" customWidth="1"/>
    <col min="12" max="12" width="10.00390625" style="14" customWidth="1"/>
    <col min="13" max="13" width="10.57421875" style="14" customWidth="1"/>
    <col min="14" max="14" width="10.28125" style="14" customWidth="1"/>
    <col min="15" max="15" width="10.421875" style="14" customWidth="1"/>
    <col min="16" max="17" width="11.140625" style="14" customWidth="1"/>
    <col min="18" max="18" width="9.140625" style="14" customWidth="1"/>
    <col min="19" max="19" width="10.28125" style="14" customWidth="1"/>
    <col min="20" max="23" width="11.7109375" style="14" customWidth="1"/>
    <col min="24" max="24" width="10.28125" style="14" customWidth="1"/>
    <col min="25" max="25" width="9.140625" style="14" customWidth="1"/>
    <col min="26" max="16384" width="9.140625" style="14" bestFit="1" customWidth="1"/>
  </cols>
  <sheetData>
    <row r="1" spans="5:24" ht="13.5" customHeight="1">
      <c r="E1" s="15"/>
      <c r="F1" s="15"/>
      <c r="G1" s="15"/>
      <c r="H1" s="15"/>
      <c r="I1" s="16"/>
      <c r="J1" s="16"/>
      <c r="K1" s="16"/>
      <c r="L1" s="16"/>
      <c r="M1" s="16"/>
      <c r="N1" s="16"/>
      <c r="O1" s="16"/>
      <c r="P1" s="16"/>
      <c r="Q1" s="16"/>
      <c r="X1" s="242"/>
    </row>
    <row r="2" spans="1:24" ht="27.75" customHeight="1">
      <c r="A2" s="18" t="s">
        <v>467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ht="22.5" customHeight="1">
      <c r="A3" s="19" t="s">
        <v>33</v>
      </c>
      <c r="B3" s="19"/>
      <c r="C3" s="20"/>
      <c r="D3" s="20"/>
      <c r="E3" s="20"/>
      <c r="F3" s="20"/>
      <c r="G3" s="20"/>
      <c r="H3" s="20"/>
      <c r="I3" s="21"/>
      <c r="J3" s="21"/>
      <c r="K3" s="21"/>
      <c r="L3" s="21"/>
      <c r="M3" s="21"/>
      <c r="N3" s="21"/>
      <c r="O3" s="21"/>
      <c r="P3" s="21"/>
      <c r="Q3" s="21"/>
      <c r="X3" s="148" t="s">
        <v>468</v>
      </c>
    </row>
    <row r="4" spans="1:24" ht="22.5" customHeight="1">
      <c r="A4" s="116" t="s">
        <v>469</v>
      </c>
      <c r="B4" s="116" t="s">
        <v>399</v>
      </c>
      <c r="C4" s="116" t="s">
        <v>400</v>
      </c>
      <c r="D4" s="116" t="s">
        <v>470</v>
      </c>
      <c r="E4" s="116" t="s">
        <v>401</v>
      </c>
      <c r="F4" s="116" t="s">
        <v>402</v>
      </c>
      <c r="G4" s="116" t="s">
        <v>471</v>
      </c>
      <c r="H4" s="116" t="s">
        <v>472</v>
      </c>
      <c r="I4" s="116" t="s">
        <v>85</v>
      </c>
      <c r="J4" s="103" t="s">
        <v>473</v>
      </c>
      <c r="K4" s="103"/>
      <c r="L4" s="103"/>
      <c r="M4" s="103"/>
      <c r="N4" s="103" t="s">
        <v>407</v>
      </c>
      <c r="O4" s="103"/>
      <c r="P4" s="103"/>
      <c r="Q4" s="239" t="s">
        <v>91</v>
      </c>
      <c r="R4" s="103" t="s">
        <v>92</v>
      </c>
      <c r="S4" s="103"/>
      <c r="T4" s="103"/>
      <c r="U4" s="103"/>
      <c r="V4" s="103"/>
      <c r="W4" s="103"/>
      <c r="X4" s="103"/>
    </row>
    <row r="5" spans="1:24" ht="17.25" customHeight="1">
      <c r="A5" s="116"/>
      <c r="B5" s="116"/>
      <c r="C5" s="116"/>
      <c r="D5" s="116"/>
      <c r="E5" s="116"/>
      <c r="F5" s="116"/>
      <c r="G5" s="116"/>
      <c r="H5" s="116"/>
      <c r="I5" s="116"/>
      <c r="J5" s="103" t="s">
        <v>88</v>
      </c>
      <c r="K5" s="103"/>
      <c r="L5" s="239" t="s">
        <v>89</v>
      </c>
      <c r="M5" s="239" t="s">
        <v>90</v>
      </c>
      <c r="N5" s="239" t="s">
        <v>88</v>
      </c>
      <c r="O5" s="239" t="s">
        <v>89</v>
      </c>
      <c r="P5" s="239" t="s">
        <v>90</v>
      </c>
      <c r="Q5" s="239"/>
      <c r="R5" s="239" t="s">
        <v>87</v>
      </c>
      <c r="S5" s="239" t="s">
        <v>93</v>
      </c>
      <c r="T5" s="239" t="s">
        <v>474</v>
      </c>
      <c r="U5" s="239" t="s">
        <v>95</v>
      </c>
      <c r="V5" s="239" t="s">
        <v>96</v>
      </c>
      <c r="W5" s="243" t="s">
        <v>97</v>
      </c>
      <c r="X5" s="239" t="s">
        <v>98</v>
      </c>
    </row>
    <row r="6" spans="1:24" ht="27">
      <c r="A6" s="116"/>
      <c r="B6" s="116"/>
      <c r="C6" s="116"/>
      <c r="D6" s="116"/>
      <c r="E6" s="116"/>
      <c r="F6" s="116"/>
      <c r="G6" s="116"/>
      <c r="H6" s="116"/>
      <c r="I6" s="116"/>
      <c r="J6" s="240" t="s">
        <v>87</v>
      </c>
      <c r="K6" s="240" t="s">
        <v>475</v>
      </c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44"/>
      <c r="X6" s="239"/>
    </row>
    <row r="7" spans="1:24" ht="15" customHeight="1">
      <c r="A7" s="233">
        <v>1</v>
      </c>
      <c r="B7" s="233">
        <v>2</v>
      </c>
      <c r="C7" s="233">
        <v>3</v>
      </c>
      <c r="D7" s="233">
        <v>4</v>
      </c>
      <c r="E7" s="233">
        <v>5</v>
      </c>
      <c r="F7" s="233">
        <v>6</v>
      </c>
      <c r="G7" s="233">
        <v>7</v>
      </c>
      <c r="H7" s="233">
        <v>8</v>
      </c>
      <c r="I7" s="233">
        <v>9</v>
      </c>
      <c r="J7" s="233">
        <v>10</v>
      </c>
      <c r="K7" s="233">
        <v>11</v>
      </c>
      <c r="L7" s="233">
        <v>12</v>
      </c>
      <c r="M7" s="233">
        <v>13</v>
      </c>
      <c r="N7" s="233">
        <v>14</v>
      </c>
      <c r="O7" s="233">
        <v>15</v>
      </c>
      <c r="P7" s="233">
        <v>16</v>
      </c>
      <c r="Q7" s="233">
        <v>17</v>
      </c>
      <c r="R7" s="233">
        <v>18</v>
      </c>
      <c r="S7" s="233">
        <v>19</v>
      </c>
      <c r="T7" s="233">
        <v>20</v>
      </c>
      <c r="U7" s="233">
        <v>21</v>
      </c>
      <c r="V7" s="233">
        <v>22</v>
      </c>
      <c r="W7" s="233">
        <v>23</v>
      </c>
      <c r="X7" s="233">
        <v>24</v>
      </c>
    </row>
    <row r="8" spans="1:24" ht="15" customHeight="1">
      <c r="A8" s="234" t="s">
        <v>476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</row>
    <row r="9" spans="1:24" ht="15" customHeight="1">
      <c r="A9" s="234"/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</row>
    <row r="10" spans="1:24" ht="15" customHeight="1">
      <c r="A10" s="234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</row>
    <row r="11" spans="1:24" ht="15" customHeight="1">
      <c r="A11" s="234"/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</row>
    <row r="12" spans="1:24" ht="15" customHeight="1">
      <c r="A12" s="234"/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</row>
    <row r="13" spans="1:24" ht="18.75" customHeight="1">
      <c r="A13" s="130" t="s">
        <v>100</v>
      </c>
      <c r="B13" s="130"/>
      <c r="C13" s="130" t="s">
        <v>100</v>
      </c>
      <c r="D13" s="130" t="s">
        <v>100</v>
      </c>
      <c r="E13" s="130" t="s">
        <v>100</v>
      </c>
      <c r="F13" s="130" t="s">
        <v>100</v>
      </c>
      <c r="G13" s="130" t="s">
        <v>100</v>
      </c>
      <c r="H13" s="130" t="s">
        <v>100</v>
      </c>
      <c r="I13" s="241" t="s">
        <v>100</v>
      </c>
      <c r="J13" s="241" t="s">
        <v>100</v>
      </c>
      <c r="K13" s="241"/>
      <c r="L13" s="241" t="s">
        <v>100</v>
      </c>
      <c r="M13" s="241" t="s">
        <v>100</v>
      </c>
      <c r="N13" s="241" t="s">
        <v>100</v>
      </c>
      <c r="O13" s="241"/>
      <c r="P13" s="241"/>
      <c r="Q13" s="241" t="s">
        <v>100</v>
      </c>
      <c r="R13" s="241" t="s">
        <v>100</v>
      </c>
      <c r="S13" s="241" t="s">
        <v>100</v>
      </c>
      <c r="T13" s="241" t="s">
        <v>100</v>
      </c>
      <c r="U13" s="241"/>
      <c r="V13" s="241" t="s">
        <v>100</v>
      </c>
      <c r="W13" s="241"/>
      <c r="X13" s="241" t="s">
        <v>100</v>
      </c>
    </row>
    <row r="14" spans="1:24" ht="18.75" customHeight="1">
      <c r="A14" s="235" t="s">
        <v>141</v>
      </c>
      <c r="B14" s="236"/>
      <c r="C14" s="237"/>
      <c r="D14" s="237"/>
      <c r="E14" s="237"/>
      <c r="F14" s="237"/>
      <c r="G14" s="237"/>
      <c r="H14" s="238"/>
      <c r="I14" s="38" t="s">
        <v>100</v>
      </c>
      <c r="J14" s="38" t="s">
        <v>100</v>
      </c>
      <c r="K14" s="38"/>
      <c r="L14" s="38" t="s">
        <v>100</v>
      </c>
      <c r="M14" s="38" t="s">
        <v>100</v>
      </c>
      <c r="N14" s="38" t="s">
        <v>100</v>
      </c>
      <c r="O14" s="38"/>
      <c r="P14" s="38"/>
      <c r="Q14" s="38" t="s">
        <v>100</v>
      </c>
      <c r="R14" s="38" t="s">
        <v>100</v>
      </c>
      <c r="S14" s="38" t="s">
        <v>100</v>
      </c>
      <c r="T14" s="38" t="s">
        <v>100</v>
      </c>
      <c r="U14" s="38"/>
      <c r="V14" s="38" t="s">
        <v>100</v>
      </c>
      <c r="W14" s="38"/>
      <c r="X14" s="38" t="s">
        <v>100</v>
      </c>
    </row>
    <row r="15" spans="1:3" ht="14.25" customHeight="1">
      <c r="A15" s="173" t="s">
        <v>477</v>
      </c>
      <c r="B15" s="173"/>
      <c r="C15" s="173"/>
    </row>
  </sheetData>
  <sheetProtection/>
  <mergeCells count="30">
    <mergeCell ref="A2:X2"/>
    <mergeCell ref="A3:H3"/>
    <mergeCell ref="J4:M4"/>
    <mergeCell ref="N4:P4"/>
    <mergeCell ref="R4:X4"/>
    <mergeCell ref="J5:K5"/>
    <mergeCell ref="A14:H14"/>
    <mergeCell ref="A15:C1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  <mergeCell ref="X5:X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SheetLayoutView="100" workbookViewId="0" topLeftCell="A16">
      <selection activeCell="I19" sqref="I19"/>
    </sheetView>
  </sheetViews>
  <sheetFormatPr defaultColWidth="8.8515625" defaultRowHeight="12.75"/>
  <cols>
    <col min="1" max="1" width="14.421875" style="0" customWidth="1"/>
    <col min="2" max="2" width="13.00390625" style="0" customWidth="1"/>
    <col min="3" max="3" width="25.421875" style="0" customWidth="1"/>
    <col min="9" max="9" width="26.00390625" style="0" customWidth="1"/>
    <col min="10" max="10" width="16.28125" style="0" customWidth="1"/>
  </cols>
  <sheetData>
    <row r="1" spans="1:10" ht="39" customHeight="1">
      <c r="A1" s="174" t="s">
        <v>478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24" customHeight="1">
      <c r="A2" s="175" t="s">
        <v>398</v>
      </c>
      <c r="B2" s="176" t="s">
        <v>99</v>
      </c>
      <c r="C2" s="177"/>
      <c r="D2" s="177"/>
      <c r="E2" s="177"/>
      <c r="F2" s="177"/>
      <c r="G2" s="177"/>
      <c r="H2" s="177"/>
      <c r="I2" s="177"/>
      <c r="J2" s="223"/>
    </row>
    <row r="3" spans="1:10" ht="13.5">
      <c r="A3" s="178" t="s">
        <v>479</v>
      </c>
      <c r="B3" s="179"/>
      <c r="C3" s="179"/>
      <c r="D3" s="179"/>
      <c r="E3" s="179"/>
      <c r="F3" s="179"/>
      <c r="G3" s="179"/>
      <c r="H3" s="179"/>
      <c r="I3" s="224"/>
      <c r="J3" s="225" t="s">
        <v>480</v>
      </c>
    </row>
    <row r="4" spans="1:10" ht="19.5" customHeight="1">
      <c r="A4" s="180" t="s">
        <v>481</v>
      </c>
      <c r="B4" s="181" t="s">
        <v>482</v>
      </c>
      <c r="C4" s="182"/>
      <c r="D4" s="183"/>
      <c r="E4" s="183"/>
      <c r="F4" s="183"/>
      <c r="G4" s="183"/>
      <c r="H4" s="183"/>
      <c r="I4" s="203"/>
      <c r="J4" s="226"/>
    </row>
    <row r="5" spans="1:10" ht="84" customHeight="1">
      <c r="A5" s="184"/>
      <c r="B5" s="181" t="s">
        <v>483</v>
      </c>
      <c r="C5" s="185" t="s">
        <v>484</v>
      </c>
      <c r="D5" s="186"/>
      <c r="E5" s="186"/>
      <c r="F5" s="186"/>
      <c r="G5" s="186"/>
      <c r="H5" s="186"/>
      <c r="I5" s="202"/>
      <c r="J5" s="226"/>
    </row>
    <row r="6" spans="1:10" ht="82.5" customHeight="1">
      <c r="A6" s="181" t="s">
        <v>485</v>
      </c>
      <c r="B6" s="187" t="s">
        <v>486</v>
      </c>
      <c r="C6" s="188" t="s">
        <v>487</v>
      </c>
      <c r="D6" s="189"/>
      <c r="E6" s="189"/>
      <c r="F6" s="189"/>
      <c r="G6" s="189"/>
      <c r="H6" s="189"/>
      <c r="I6" s="227"/>
      <c r="J6" s="228"/>
    </row>
    <row r="7" spans="1:10" ht="21" customHeight="1">
      <c r="A7" s="190" t="s">
        <v>488</v>
      </c>
      <c r="B7" s="191"/>
      <c r="C7" s="191"/>
      <c r="D7" s="191"/>
      <c r="E7" s="191"/>
      <c r="F7" s="191"/>
      <c r="G7" s="191"/>
      <c r="H7" s="191"/>
      <c r="I7" s="191"/>
      <c r="J7" s="229"/>
    </row>
    <row r="8" spans="1:10" ht="21" customHeight="1">
      <c r="A8" s="192" t="s">
        <v>489</v>
      </c>
      <c r="B8" s="193"/>
      <c r="C8" s="194" t="s">
        <v>490</v>
      </c>
      <c r="D8" s="195"/>
      <c r="E8" s="196"/>
      <c r="F8" s="194" t="s">
        <v>491</v>
      </c>
      <c r="G8" s="196"/>
      <c r="H8" s="178" t="s">
        <v>492</v>
      </c>
      <c r="I8" s="179"/>
      <c r="J8" s="224"/>
    </row>
    <row r="9" spans="1:10" ht="21" customHeight="1">
      <c r="A9" s="197"/>
      <c r="B9" s="198"/>
      <c r="C9" s="199"/>
      <c r="D9" s="200"/>
      <c r="E9" s="201"/>
      <c r="F9" s="199"/>
      <c r="G9" s="201"/>
      <c r="H9" s="181" t="s">
        <v>493</v>
      </c>
      <c r="I9" s="181" t="s">
        <v>494</v>
      </c>
      <c r="J9" s="181" t="s">
        <v>495</v>
      </c>
    </row>
    <row r="10" spans="1:10" ht="48.75" customHeight="1">
      <c r="A10" s="185" t="s">
        <v>496</v>
      </c>
      <c r="B10" s="202"/>
      <c r="C10" s="182" t="s">
        <v>497</v>
      </c>
      <c r="D10" s="183"/>
      <c r="E10" s="203"/>
      <c r="F10" s="185" t="s">
        <v>498</v>
      </c>
      <c r="G10" s="202"/>
      <c r="H10" s="204"/>
      <c r="I10" s="230">
        <v>4379.73</v>
      </c>
      <c r="J10" s="204"/>
    </row>
    <row r="11" spans="1:10" ht="51" customHeight="1">
      <c r="A11" s="185" t="s">
        <v>496</v>
      </c>
      <c r="B11" s="205"/>
      <c r="C11" s="182" t="s">
        <v>496</v>
      </c>
      <c r="D11" s="206"/>
      <c r="E11" s="207"/>
      <c r="F11" s="185" t="s">
        <v>499</v>
      </c>
      <c r="G11" s="205"/>
      <c r="H11" s="204"/>
      <c r="I11" s="230">
        <v>492.02</v>
      </c>
      <c r="J11" s="204"/>
    </row>
    <row r="12" spans="1:10" ht="21" customHeight="1">
      <c r="A12" s="185"/>
      <c r="B12" s="205"/>
      <c r="C12" s="182"/>
      <c r="D12" s="206"/>
      <c r="E12" s="207"/>
      <c r="F12" s="185"/>
      <c r="G12" s="205"/>
      <c r="H12" s="204"/>
      <c r="I12" s="204"/>
      <c r="J12" s="204"/>
    </row>
    <row r="13" spans="1:10" ht="21" customHeight="1">
      <c r="A13" s="185"/>
      <c r="B13" s="205"/>
      <c r="C13" s="182"/>
      <c r="D13" s="206"/>
      <c r="E13" s="207"/>
      <c r="F13" s="185"/>
      <c r="G13" s="205"/>
      <c r="H13" s="204"/>
      <c r="I13" s="204"/>
      <c r="J13" s="204"/>
    </row>
    <row r="14" spans="1:10" ht="21" customHeight="1">
      <c r="A14" s="185"/>
      <c r="B14" s="205"/>
      <c r="C14" s="182"/>
      <c r="D14" s="206"/>
      <c r="E14" s="207"/>
      <c r="F14" s="185"/>
      <c r="G14" s="205"/>
      <c r="H14" s="204"/>
      <c r="I14" s="204"/>
      <c r="J14" s="204"/>
    </row>
    <row r="15" spans="1:10" ht="24" customHeight="1">
      <c r="A15" s="208" t="s">
        <v>500</v>
      </c>
      <c r="B15" s="209"/>
      <c r="C15" s="209"/>
      <c r="D15" s="209"/>
      <c r="E15" s="209"/>
      <c r="F15" s="209"/>
      <c r="G15" s="209"/>
      <c r="H15" s="209"/>
      <c r="I15" s="209"/>
      <c r="J15" s="231"/>
    </row>
    <row r="16" spans="1:10" ht="21" customHeight="1">
      <c r="A16" s="210" t="s">
        <v>501</v>
      </c>
      <c r="B16" s="211"/>
      <c r="C16" s="211"/>
      <c r="D16" s="211"/>
      <c r="E16" s="211"/>
      <c r="F16" s="211"/>
      <c r="G16" s="212"/>
      <c r="H16" s="213" t="s">
        <v>502</v>
      </c>
      <c r="I16" s="232" t="s">
        <v>503</v>
      </c>
      <c r="J16" s="213" t="s">
        <v>504</v>
      </c>
    </row>
    <row r="17" spans="1:10" ht="33" customHeight="1">
      <c r="A17" s="214" t="s">
        <v>505</v>
      </c>
      <c r="B17" s="214" t="s">
        <v>506</v>
      </c>
      <c r="C17" s="215" t="s">
        <v>507</v>
      </c>
      <c r="D17" s="215" t="s">
        <v>508</v>
      </c>
      <c r="E17" s="215" t="s">
        <v>509</v>
      </c>
      <c r="F17" s="215" t="s">
        <v>510</v>
      </c>
      <c r="G17" s="215" t="s">
        <v>511</v>
      </c>
      <c r="H17" s="216"/>
      <c r="I17" s="216"/>
      <c r="J17" s="216"/>
    </row>
    <row r="18" spans="1:10" ht="36.75" customHeight="1">
      <c r="A18" s="217" t="s">
        <v>512</v>
      </c>
      <c r="B18" s="217" t="s">
        <v>513</v>
      </c>
      <c r="C18" s="217" t="s">
        <v>514</v>
      </c>
      <c r="D18" s="218" t="s">
        <v>515</v>
      </c>
      <c r="E18" s="218" t="s">
        <v>516</v>
      </c>
      <c r="F18" s="219" t="s">
        <v>517</v>
      </c>
      <c r="G18" s="219" t="s">
        <v>518</v>
      </c>
      <c r="H18" s="220" t="s">
        <v>519</v>
      </c>
      <c r="I18" s="220" t="s">
        <v>519</v>
      </c>
      <c r="J18" s="219" t="s">
        <v>520</v>
      </c>
    </row>
    <row r="19" spans="1:10" ht="63" customHeight="1">
      <c r="A19" s="217" t="s">
        <v>512</v>
      </c>
      <c r="B19" s="221" t="s">
        <v>521</v>
      </c>
      <c r="C19" s="221" t="s">
        <v>522</v>
      </c>
      <c r="D19" s="218" t="s">
        <v>515</v>
      </c>
      <c r="E19" s="218" t="s">
        <v>516</v>
      </c>
      <c r="F19" s="219" t="s">
        <v>517</v>
      </c>
      <c r="G19" s="219" t="s">
        <v>518</v>
      </c>
      <c r="H19" s="220" t="s">
        <v>523</v>
      </c>
      <c r="I19" s="220" t="s">
        <v>524</v>
      </c>
      <c r="J19" s="219" t="s">
        <v>520</v>
      </c>
    </row>
    <row r="20" spans="1:10" ht="77.25" customHeight="1">
      <c r="A20" s="217" t="s">
        <v>512</v>
      </c>
      <c r="B20" s="221" t="s">
        <v>525</v>
      </c>
      <c r="C20" s="221" t="s">
        <v>522</v>
      </c>
      <c r="D20" s="218" t="s">
        <v>515</v>
      </c>
      <c r="E20" s="218" t="s">
        <v>516</v>
      </c>
      <c r="F20" s="219" t="s">
        <v>517</v>
      </c>
      <c r="G20" s="219" t="s">
        <v>518</v>
      </c>
      <c r="H20" s="220" t="s">
        <v>523</v>
      </c>
      <c r="I20" s="220" t="s">
        <v>524</v>
      </c>
      <c r="J20" s="219" t="s">
        <v>520</v>
      </c>
    </row>
    <row r="21" spans="1:10" ht="128.25" customHeight="1">
      <c r="A21" s="217" t="s">
        <v>526</v>
      </c>
      <c r="B21" s="218" t="s">
        <v>527</v>
      </c>
      <c r="C21" s="221" t="s">
        <v>528</v>
      </c>
      <c r="D21" s="221" t="s">
        <v>515</v>
      </c>
      <c r="E21" s="218" t="s">
        <v>516</v>
      </c>
      <c r="F21" s="219" t="s">
        <v>517</v>
      </c>
      <c r="G21" s="219" t="s">
        <v>518</v>
      </c>
      <c r="H21" s="220" t="s">
        <v>523</v>
      </c>
      <c r="I21" s="220" t="s">
        <v>524</v>
      </c>
      <c r="J21" s="219" t="s">
        <v>520</v>
      </c>
    </row>
    <row r="22" spans="1:10" ht="56.25">
      <c r="A22" s="217" t="s">
        <v>526</v>
      </c>
      <c r="B22" s="217" t="s">
        <v>529</v>
      </c>
      <c r="C22" s="222" t="s">
        <v>530</v>
      </c>
      <c r="D22" s="222" t="s">
        <v>515</v>
      </c>
      <c r="E22" s="218" t="s">
        <v>531</v>
      </c>
      <c r="F22" s="219" t="s">
        <v>532</v>
      </c>
      <c r="G22" s="219" t="s">
        <v>533</v>
      </c>
      <c r="H22" s="220" t="s">
        <v>534</v>
      </c>
      <c r="I22" s="220" t="s">
        <v>524</v>
      </c>
      <c r="J22" s="219" t="s">
        <v>520</v>
      </c>
    </row>
    <row r="23" spans="1:10" ht="85.5" customHeight="1">
      <c r="A23" s="218" t="s">
        <v>535</v>
      </c>
      <c r="B23" s="218" t="s">
        <v>536</v>
      </c>
      <c r="C23" s="219" t="s">
        <v>537</v>
      </c>
      <c r="D23" s="218" t="s">
        <v>538</v>
      </c>
      <c r="E23" s="218" t="s">
        <v>531</v>
      </c>
      <c r="F23" s="219" t="s">
        <v>532</v>
      </c>
      <c r="G23" s="219" t="s">
        <v>533</v>
      </c>
      <c r="H23" s="219" t="s">
        <v>539</v>
      </c>
      <c r="I23" s="220" t="s">
        <v>524</v>
      </c>
      <c r="J23" s="219" t="s">
        <v>520</v>
      </c>
    </row>
  </sheetData>
  <sheetProtection/>
  <mergeCells count="32">
    <mergeCell ref="A1:J1"/>
    <mergeCell ref="B2:J2"/>
    <mergeCell ref="A3:I3"/>
    <mergeCell ref="C4:I4"/>
    <mergeCell ref="C5:I5"/>
    <mergeCell ref="C6:I6"/>
    <mergeCell ref="A7:J7"/>
    <mergeCell ref="H8:J8"/>
    <mergeCell ref="A10:B10"/>
    <mergeCell ref="C10:E10"/>
    <mergeCell ref="F10:G10"/>
    <mergeCell ref="A11:B11"/>
    <mergeCell ref="C11:E11"/>
    <mergeCell ref="F11:G11"/>
    <mergeCell ref="A12:B12"/>
    <mergeCell ref="C12:E12"/>
    <mergeCell ref="F12:G12"/>
    <mergeCell ref="A13:B13"/>
    <mergeCell ref="C13:E13"/>
    <mergeCell ref="F13:G13"/>
    <mergeCell ref="A14:B14"/>
    <mergeCell ref="C14:E14"/>
    <mergeCell ref="F14:G14"/>
    <mergeCell ref="A15:J15"/>
    <mergeCell ref="A16:G16"/>
    <mergeCell ref="A4:A5"/>
    <mergeCell ref="H16:H17"/>
    <mergeCell ref="I16:I17"/>
    <mergeCell ref="J16:J17"/>
    <mergeCell ref="C8:E9"/>
    <mergeCell ref="F8:G9"/>
    <mergeCell ref="A8:B9"/>
  </mergeCells>
  <printOptions/>
  <pageMargins left="0.75" right="0.75" top="1" bottom="1" header="0.5" footer="0.5"/>
  <pageSetup fitToHeight="1" fitToWidth="1" horizontalDpi="600" verticalDpi="600" orientation="portrait" paperSize="9" scale="6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 topLeftCell="A1">
      <selection activeCell="A2" sqref="A2:J2"/>
    </sheetView>
  </sheetViews>
  <sheetFormatPr defaultColWidth="8.8515625" defaultRowHeight="12.75"/>
  <cols>
    <col min="1" max="1" width="34.28125" style="63" customWidth="1"/>
    <col min="2" max="2" width="29.00390625" style="63" customWidth="1"/>
    <col min="3" max="3" width="26.57421875" style="63" customWidth="1"/>
    <col min="4" max="5" width="23.57421875" style="63" customWidth="1"/>
    <col min="6" max="6" width="11.28125" style="64" customWidth="1"/>
    <col min="7" max="7" width="25.140625" style="63" customWidth="1"/>
    <col min="8" max="8" width="15.57421875" style="64" customWidth="1"/>
    <col min="9" max="9" width="13.421875" style="64" customWidth="1"/>
    <col min="10" max="10" width="18.8515625" style="63" customWidth="1"/>
    <col min="11" max="11" width="9.140625" style="64" customWidth="1"/>
    <col min="12" max="16384" width="9.140625" style="64" bestFit="1" customWidth="1"/>
  </cols>
  <sheetData>
    <row r="1" ht="12" customHeight="1">
      <c r="J1" s="75"/>
    </row>
    <row r="2" spans="1:10" ht="28.5" customHeight="1">
      <c r="A2" s="65" t="s">
        <v>540</v>
      </c>
      <c r="B2" s="18"/>
      <c r="C2" s="18"/>
      <c r="D2" s="18"/>
      <c r="E2" s="18"/>
      <c r="F2" s="66"/>
      <c r="G2" s="18"/>
      <c r="H2" s="66"/>
      <c r="I2" s="66"/>
      <c r="J2" s="18"/>
    </row>
    <row r="3" ht="17.25" customHeight="1">
      <c r="A3" s="67" t="s">
        <v>33</v>
      </c>
    </row>
    <row r="4" spans="1:10" ht="44.25" customHeight="1">
      <c r="A4" s="68" t="s">
        <v>541</v>
      </c>
      <c r="B4" s="68" t="s">
        <v>542</v>
      </c>
      <c r="C4" s="68" t="s">
        <v>505</v>
      </c>
      <c r="D4" s="68" t="s">
        <v>543</v>
      </c>
      <c r="E4" s="68" t="s">
        <v>507</v>
      </c>
      <c r="F4" s="69" t="s">
        <v>508</v>
      </c>
      <c r="G4" s="68" t="s">
        <v>509</v>
      </c>
      <c r="H4" s="69" t="s">
        <v>510</v>
      </c>
      <c r="I4" s="69" t="s">
        <v>511</v>
      </c>
      <c r="J4" s="68" t="s">
        <v>503</v>
      </c>
    </row>
    <row r="5" spans="1:10" ht="14.25" customHeight="1">
      <c r="A5" s="68">
        <v>1</v>
      </c>
      <c r="B5" s="68">
        <v>2</v>
      </c>
      <c r="C5" s="68">
        <v>3</v>
      </c>
      <c r="D5" s="68">
        <v>4</v>
      </c>
      <c r="E5" s="68">
        <v>5</v>
      </c>
      <c r="F5" s="69">
        <v>6</v>
      </c>
      <c r="G5" s="68">
        <v>7</v>
      </c>
      <c r="H5" s="69">
        <v>8</v>
      </c>
      <c r="I5" s="69">
        <v>9</v>
      </c>
      <c r="J5" s="68">
        <v>10</v>
      </c>
    </row>
    <row r="6" spans="1:10" ht="42" customHeight="1">
      <c r="A6" s="46" t="s">
        <v>476</v>
      </c>
      <c r="B6" s="71"/>
      <c r="C6" s="71"/>
      <c r="D6" s="71"/>
      <c r="E6" s="70"/>
      <c r="F6" s="72"/>
      <c r="G6" s="70"/>
      <c r="H6" s="72"/>
      <c r="I6" s="72"/>
      <c r="J6" s="70"/>
    </row>
    <row r="7" spans="1:10" ht="42" customHeight="1">
      <c r="A7" s="46"/>
      <c r="B7" s="71"/>
      <c r="C7" s="71"/>
      <c r="D7" s="71"/>
      <c r="E7" s="70"/>
      <c r="F7" s="72"/>
      <c r="G7" s="70"/>
      <c r="H7" s="72"/>
      <c r="I7" s="72"/>
      <c r="J7" s="70"/>
    </row>
    <row r="8" spans="1:10" ht="42.75" customHeight="1">
      <c r="A8" s="73" t="s">
        <v>100</v>
      </c>
      <c r="B8" s="73" t="s">
        <v>100</v>
      </c>
      <c r="C8" s="73" t="s">
        <v>100</v>
      </c>
      <c r="D8" s="73" t="s">
        <v>100</v>
      </c>
      <c r="E8" s="46" t="s">
        <v>100</v>
      </c>
      <c r="F8" s="73" t="s">
        <v>100</v>
      </c>
      <c r="G8" s="46" t="s">
        <v>100</v>
      </c>
      <c r="H8" s="73" t="s">
        <v>100</v>
      </c>
      <c r="I8" s="73" t="s">
        <v>100</v>
      </c>
      <c r="J8" s="46" t="s">
        <v>100</v>
      </c>
    </row>
    <row r="9" spans="1:3" ht="30.75" customHeight="1">
      <c r="A9" s="173" t="s">
        <v>477</v>
      </c>
      <c r="B9" s="173"/>
      <c r="C9" s="173"/>
    </row>
  </sheetData>
  <sheetProtection/>
  <mergeCells count="3">
    <mergeCell ref="A2:J2"/>
    <mergeCell ref="A3:H3"/>
    <mergeCell ref="A9:C9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63" customWidth="1"/>
    <col min="2" max="2" width="29.00390625" style="63" customWidth="1"/>
    <col min="3" max="5" width="23.57421875" style="63" customWidth="1"/>
    <col min="6" max="6" width="11.28125" style="64" customWidth="1"/>
    <col min="7" max="7" width="25.140625" style="63" customWidth="1"/>
    <col min="8" max="8" width="15.57421875" style="64" customWidth="1"/>
    <col min="9" max="9" width="13.421875" style="64" customWidth="1"/>
    <col min="10" max="10" width="18.8515625" style="63" customWidth="1"/>
    <col min="11" max="11" width="9.140625" style="64" customWidth="1"/>
    <col min="12" max="16384" width="9.140625" style="64" bestFit="1" customWidth="1"/>
  </cols>
  <sheetData>
    <row r="1" ht="12" customHeight="1">
      <c r="J1" s="75"/>
    </row>
    <row r="2" spans="1:10" ht="28.5" customHeight="1">
      <c r="A2" s="65" t="s">
        <v>544</v>
      </c>
      <c r="B2" s="18"/>
      <c r="C2" s="18"/>
      <c r="D2" s="18"/>
      <c r="E2" s="18"/>
      <c r="F2" s="66"/>
      <c r="G2" s="18"/>
      <c r="H2" s="66"/>
      <c r="I2" s="66"/>
      <c r="J2" s="18"/>
    </row>
    <row r="3" ht="17.25" customHeight="1">
      <c r="A3" s="67" t="s">
        <v>33</v>
      </c>
    </row>
    <row r="4" spans="1:10" ht="44.25" customHeight="1">
      <c r="A4" s="68" t="s">
        <v>541</v>
      </c>
      <c r="B4" s="68" t="s">
        <v>542</v>
      </c>
      <c r="C4" s="68" t="s">
        <v>505</v>
      </c>
      <c r="D4" s="68" t="s">
        <v>543</v>
      </c>
      <c r="E4" s="68" t="s">
        <v>507</v>
      </c>
      <c r="F4" s="69" t="s">
        <v>508</v>
      </c>
      <c r="G4" s="68" t="s">
        <v>509</v>
      </c>
      <c r="H4" s="69" t="s">
        <v>510</v>
      </c>
      <c r="I4" s="69" t="s">
        <v>511</v>
      </c>
      <c r="J4" s="68" t="s">
        <v>503</v>
      </c>
    </row>
    <row r="5" spans="1:10" ht="14.25" customHeight="1">
      <c r="A5" s="68">
        <v>1</v>
      </c>
      <c r="B5" s="68">
        <v>2</v>
      </c>
      <c r="C5" s="68">
        <v>3</v>
      </c>
      <c r="D5" s="68">
        <v>4</v>
      </c>
      <c r="E5" s="68">
        <v>5</v>
      </c>
      <c r="F5" s="69">
        <v>6</v>
      </c>
      <c r="G5" s="68">
        <v>7</v>
      </c>
      <c r="H5" s="69">
        <v>8</v>
      </c>
      <c r="I5" s="69">
        <v>9</v>
      </c>
      <c r="J5" s="68">
        <v>10</v>
      </c>
    </row>
    <row r="6" spans="1:10" ht="42" customHeight="1">
      <c r="A6" s="68" t="s">
        <v>476</v>
      </c>
      <c r="B6" s="71"/>
      <c r="C6" s="71"/>
      <c r="D6" s="71"/>
      <c r="E6" s="70"/>
      <c r="F6" s="72"/>
      <c r="G6" s="70"/>
      <c r="H6" s="72"/>
      <c r="I6" s="72"/>
      <c r="J6" s="70"/>
    </row>
    <row r="7" spans="1:10" ht="42.75" customHeight="1">
      <c r="A7" s="73" t="s">
        <v>100</v>
      </c>
      <c r="B7" s="73" t="s">
        <v>100</v>
      </c>
      <c r="C7" s="73" t="s">
        <v>100</v>
      </c>
      <c r="D7" s="73" t="s">
        <v>100</v>
      </c>
      <c r="E7" s="46" t="s">
        <v>100</v>
      </c>
      <c r="F7" s="73" t="s">
        <v>100</v>
      </c>
      <c r="G7" s="46" t="s">
        <v>100</v>
      </c>
      <c r="H7" s="73" t="s">
        <v>100</v>
      </c>
      <c r="I7" s="73" t="s">
        <v>100</v>
      </c>
      <c r="J7" s="46" t="s">
        <v>100</v>
      </c>
    </row>
    <row r="8" spans="1:10" ht="30" customHeight="1">
      <c r="A8" s="172" t="s">
        <v>477</v>
      </c>
      <c r="B8" s="172"/>
      <c r="C8" s="172"/>
      <c r="D8" s="172"/>
      <c r="E8" s="172"/>
      <c r="F8" s="172"/>
      <c r="G8" s="172"/>
      <c r="H8" s="172"/>
      <c r="I8" s="172"/>
      <c r="J8" s="172"/>
    </row>
  </sheetData>
  <sheetProtection/>
  <mergeCells count="3">
    <mergeCell ref="A2:J2"/>
    <mergeCell ref="A3:H3"/>
    <mergeCell ref="A8:J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workbookViewId="0" topLeftCell="A1">
      <selection activeCell="A37" sqref="A37"/>
    </sheetView>
  </sheetViews>
  <sheetFormatPr defaultColWidth="8.8515625" defaultRowHeight="14.25" customHeight="1"/>
  <cols>
    <col min="1" max="1" width="21.140625" style="145" customWidth="1"/>
    <col min="2" max="2" width="15.7109375" style="145" customWidth="1"/>
    <col min="3" max="3" width="43.28125" style="14" customWidth="1"/>
    <col min="4" max="4" width="27.7109375" style="14" customWidth="1"/>
    <col min="5" max="6" width="36.7109375" style="14" customWidth="1"/>
    <col min="7" max="7" width="9.140625" style="14" customWidth="1"/>
    <col min="8" max="16384" width="9.140625" style="14" bestFit="1" customWidth="1"/>
  </cols>
  <sheetData>
    <row r="1" spans="1:6" ht="12" customHeight="1">
      <c r="A1" s="146">
        <v>0</v>
      </c>
      <c r="B1" s="146">
        <v>0</v>
      </c>
      <c r="C1" s="147">
        <v>1</v>
      </c>
      <c r="D1" s="148"/>
      <c r="E1" s="148"/>
      <c r="F1" s="148"/>
    </row>
    <row r="2" spans="1:6" ht="26.25" customHeight="1">
      <c r="A2" s="149" t="s">
        <v>545</v>
      </c>
      <c r="B2" s="149"/>
      <c r="C2" s="150"/>
      <c r="D2" s="150"/>
      <c r="E2" s="150"/>
      <c r="F2" s="150"/>
    </row>
    <row r="3" spans="1:6" ht="13.5" customHeight="1">
      <c r="A3" s="19" t="s">
        <v>33</v>
      </c>
      <c r="B3" s="19"/>
      <c r="C3" s="147"/>
      <c r="D3" s="148"/>
      <c r="E3" s="148"/>
      <c r="F3" s="148" t="s">
        <v>34</v>
      </c>
    </row>
    <row r="4" spans="1:6" ht="19.5" customHeight="1">
      <c r="A4" s="30" t="s">
        <v>398</v>
      </c>
      <c r="B4" s="151" t="s">
        <v>102</v>
      </c>
      <c r="C4" s="30" t="s">
        <v>103</v>
      </c>
      <c r="D4" s="25" t="s">
        <v>546</v>
      </c>
      <c r="E4" s="26"/>
      <c r="F4" s="27"/>
    </row>
    <row r="5" spans="1:6" ht="18.75" customHeight="1">
      <c r="A5" s="33"/>
      <c r="B5" s="152"/>
      <c r="C5" s="45"/>
      <c r="D5" s="30" t="s">
        <v>85</v>
      </c>
      <c r="E5" s="25" t="s">
        <v>105</v>
      </c>
      <c r="F5" s="30" t="s">
        <v>106</v>
      </c>
    </row>
    <row r="6" spans="1:6" ht="18.75" customHeight="1">
      <c r="A6" s="153">
        <v>1</v>
      </c>
      <c r="B6" s="153" t="s">
        <v>186</v>
      </c>
      <c r="C6" s="154">
        <v>3</v>
      </c>
      <c r="D6" s="153" t="s">
        <v>414</v>
      </c>
      <c r="E6" s="153" t="s">
        <v>189</v>
      </c>
      <c r="F6" s="154">
        <v>6</v>
      </c>
    </row>
    <row r="7" spans="1:6" s="76" customFormat="1" ht="18.75" customHeight="1">
      <c r="A7" s="155" t="s">
        <v>476</v>
      </c>
      <c r="B7" s="156"/>
      <c r="C7" s="157"/>
      <c r="D7" s="158"/>
      <c r="E7" s="158"/>
      <c r="F7" s="158"/>
    </row>
    <row r="8" spans="1:6" s="76" customFormat="1" ht="31.5" customHeight="1">
      <c r="A8" s="159"/>
      <c r="B8" s="156"/>
      <c r="C8" s="157"/>
      <c r="D8" s="158"/>
      <c r="E8" s="158"/>
      <c r="F8" s="158"/>
    </row>
    <row r="9" spans="1:6" s="76" customFormat="1" ht="18.75" customHeight="1">
      <c r="A9" s="160"/>
      <c r="B9" s="160"/>
      <c r="C9" s="160"/>
      <c r="D9" s="161" t="s">
        <v>100</v>
      </c>
      <c r="E9" s="162" t="s">
        <v>100</v>
      </c>
      <c r="F9" s="162" t="s">
        <v>100</v>
      </c>
    </row>
    <row r="10" spans="1:6" s="76" customFormat="1" ht="30" customHeight="1">
      <c r="A10" s="160"/>
      <c r="B10" s="160"/>
      <c r="C10" s="163"/>
      <c r="D10" s="161"/>
      <c r="E10" s="162"/>
      <c r="F10" s="162"/>
    </row>
    <row r="11" spans="1:6" s="76" customFormat="1" ht="12">
      <c r="A11" s="160"/>
      <c r="B11" s="160"/>
      <c r="C11" s="164"/>
      <c r="D11" s="161"/>
      <c r="E11" s="162"/>
      <c r="F11" s="162"/>
    </row>
    <row r="12" spans="1:6" s="76" customFormat="1" ht="12">
      <c r="A12" s="160"/>
      <c r="B12" s="160"/>
      <c r="C12" s="164"/>
      <c r="D12" s="161"/>
      <c r="E12" s="162"/>
      <c r="F12" s="162"/>
    </row>
    <row r="13" spans="1:6" s="76" customFormat="1" ht="12">
      <c r="A13" s="160"/>
      <c r="B13" s="160"/>
      <c r="C13" s="164"/>
      <c r="D13" s="161"/>
      <c r="E13" s="162"/>
      <c r="F13" s="162"/>
    </row>
    <row r="14" spans="1:6" s="76" customFormat="1" ht="12">
      <c r="A14" s="160"/>
      <c r="B14" s="160"/>
      <c r="C14" s="164"/>
      <c r="D14" s="161"/>
      <c r="E14" s="162"/>
      <c r="F14" s="162"/>
    </row>
    <row r="15" spans="1:6" s="76" customFormat="1" ht="12">
      <c r="A15" s="160"/>
      <c r="B15" s="160"/>
      <c r="C15" s="164"/>
      <c r="D15" s="161"/>
      <c r="E15" s="162"/>
      <c r="F15" s="162"/>
    </row>
    <row r="16" spans="1:6" s="76" customFormat="1" ht="12">
      <c r="A16" s="160"/>
      <c r="B16" s="160"/>
      <c r="C16" s="164"/>
      <c r="D16" s="161"/>
      <c r="E16" s="162"/>
      <c r="F16" s="162"/>
    </row>
    <row r="17" spans="1:6" s="76" customFormat="1" ht="18.75" customHeight="1">
      <c r="A17" s="160"/>
      <c r="B17" s="160"/>
      <c r="C17" s="164"/>
      <c r="D17" s="161"/>
      <c r="E17" s="162"/>
      <c r="F17" s="162"/>
    </row>
    <row r="18" spans="1:6" ht="18.75" customHeight="1">
      <c r="A18" s="165" t="s">
        <v>100</v>
      </c>
      <c r="B18" s="165" t="s">
        <v>100</v>
      </c>
      <c r="C18" s="46" t="s">
        <v>100</v>
      </c>
      <c r="D18" s="166" t="s">
        <v>100</v>
      </c>
      <c r="E18" s="167" t="s">
        <v>100</v>
      </c>
      <c r="F18" s="167" t="s">
        <v>100</v>
      </c>
    </row>
    <row r="19" spans="1:6" ht="18.75" customHeight="1">
      <c r="A19" s="168" t="s">
        <v>141</v>
      </c>
      <c r="B19" s="169"/>
      <c r="C19" s="170" t="s">
        <v>141</v>
      </c>
      <c r="D19" s="166" t="s">
        <v>100</v>
      </c>
      <c r="E19" s="167" t="s">
        <v>100</v>
      </c>
      <c r="F19" s="167" t="s">
        <v>100</v>
      </c>
    </row>
    <row r="20" spans="1:6" ht="30" customHeight="1">
      <c r="A20" s="171" t="s">
        <v>477</v>
      </c>
      <c r="B20" s="171"/>
      <c r="C20" s="171"/>
      <c r="D20" s="171"/>
      <c r="E20" s="171"/>
      <c r="F20" s="171"/>
    </row>
  </sheetData>
  <sheetProtection/>
  <mergeCells count="8">
    <mergeCell ref="A2:F2"/>
    <mergeCell ref="A3:D3"/>
    <mergeCell ref="D4:F4"/>
    <mergeCell ref="A19:C19"/>
    <mergeCell ref="A20:F20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workbookViewId="0" topLeftCell="A1">
      <selection activeCell="A15" sqref="A15:R15"/>
    </sheetView>
  </sheetViews>
  <sheetFormatPr defaultColWidth="8.8515625" defaultRowHeight="14.25" customHeight="1"/>
  <cols>
    <col min="1" max="1" width="20.7109375" style="14" customWidth="1"/>
    <col min="2" max="2" width="21.7109375" style="14" customWidth="1"/>
    <col min="3" max="3" width="35.28125" style="14" customWidth="1"/>
    <col min="4" max="4" width="7.7109375" style="14" customWidth="1"/>
    <col min="5" max="6" width="10.28125" style="14" customWidth="1"/>
    <col min="7" max="7" width="12.00390625" style="14" customWidth="1"/>
    <col min="8" max="10" width="10.00390625" style="14" customWidth="1"/>
    <col min="11" max="11" width="9.140625" style="64" customWidth="1"/>
    <col min="12" max="13" width="9.140625" style="14" customWidth="1"/>
    <col min="14" max="15" width="12.7109375" style="14" customWidth="1"/>
    <col min="16" max="17" width="9.140625" style="64" customWidth="1"/>
    <col min="18" max="18" width="10.421875" style="14" customWidth="1"/>
    <col min="19" max="19" width="9.140625" style="64" customWidth="1"/>
    <col min="20" max="16384" width="9.140625" style="64" bestFit="1" customWidth="1"/>
  </cols>
  <sheetData>
    <row r="1" spans="1:18" ht="13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P1" s="75"/>
      <c r="Q1" s="75"/>
      <c r="R1" s="142"/>
    </row>
    <row r="2" spans="1:18" ht="27.75" customHeight="1">
      <c r="A2" s="121" t="s">
        <v>547</v>
      </c>
      <c r="B2" s="18"/>
      <c r="C2" s="18"/>
      <c r="D2" s="18"/>
      <c r="E2" s="18"/>
      <c r="F2" s="18"/>
      <c r="G2" s="18"/>
      <c r="H2" s="18"/>
      <c r="I2" s="18"/>
      <c r="J2" s="18"/>
      <c r="K2" s="66"/>
      <c r="L2" s="18"/>
      <c r="M2" s="18"/>
      <c r="N2" s="18"/>
      <c r="O2" s="18"/>
      <c r="P2" s="66"/>
      <c r="Q2" s="66"/>
      <c r="R2" s="18"/>
    </row>
    <row r="3" spans="1:18" ht="18.75" customHeight="1">
      <c r="A3" s="100" t="s">
        <v>33</v>
      </c>
      <c r="B3" s="21"/>
      <c r="C3" s="21"/>
      <c r="D3" s="21"/>
      <c r="E3" s="21"/>
      <c r="F3" s="21"/>
      <c r="G3" s="21"/>
      <c r="H3" s="21"/>
      <c r="I3" s="21"/>
      <c r="J3" s="21"/>
      <c r="P3" s="137"/>
      <c r="Q3" s="137"/>
      <c r="R3" s="143" t="s">
        <v>468</v>
      </c>
    </row>
    <row r="4" spans="1:18" ht="15.75" customHeight="1">
      <c r="A4" s="24" t="s">
        <v>548</v>
      </c>
      <c r="B4" s="122" t="s">
        <v>549</v>
      </c>
      <c r="C4" s="122" t="s">
        <v>550</v>
      </c>
      <c r="D4" s="122" t="s">
        <v>551</v>
      </c>
      <c r="E4" s="122" t="s">
        <v>552</v>
      </c>
      <c r="F4" s="122" t="s">
        <v>553</v>
      </c>
      <c r="G4" s="123" t="s">
        <v>405</v>
      </c>
      <c r="H4" s="124"/>
      <c r="I4" s="124"/>
      <c r="J4" s="123"/>
      <c r="K4" s="138"/>
      <c r="L4" s="123"/>
      <c r="M4" s="123"/>
      <c r="N4" s="123"/>
      <c r="O4" s="123"/>
      <c r="P4" s="138"/>
      <c r="Q4" s="138"/>
      <c r="R4" s="144"/>
    </row>
    <row r="5" spans="1:18" ht="17.25" customHeight="1">
      <c r="A5" s="29"/>
      <c r="B5" s="125"/>
      <c r="C5" s="125"/>
      <c r="D5" s="125"/>
      <c r="E5" s="125"/>
      <c r="F5" s="125"/>
      <c r="G5" s="126" t="s">
        <v>85</v>
      </c>
      <c r="H5" s="102" t="s">
        <v>88</v>
      </c>
      <c r="I5" s="102" t="s">
        <v>554</v>
      </c>
      <c r="J5" s="125" t="s">
        <v>555</v>
      </c>
      <c r="K5" s="139" t="s">
        <v>556</v>
      </c>
      <c r="L5" s="128" t="s">
        <v>92</v>
      </c>
      <c r="M5" s="128"/>
      <c r="N5" s="128"/>
      <c r="O5" s="128"/>
      <c r="P5" s="140"/>
      <c r="Q5" s="140"/>
      <c r="R5" s="127"/>
    </row>
    <row r="6" spans="1:18" ht="54" customHeight="1">
      <c r="A6" s="32"/>
      <c r="B6" s="127"/>
      <c r="C6" s="127"/>
      <c r="D6" s="127"/>
      <c r="E6" s="127"/>
      <c r="F6" s="127"/>
      <c r="G6" s="128"/>
      <c r="H6" s="102"/>
      <c r="I6" s="102"/>
      <c r="J6" s="127"/>
      <c r="K6" s="141"/>
      <c r="L6" s="127" t="s">
        <v>87</v>
      </c>
      <c r="M6" s="127" t="s">
        <v>93</v>
      </c>
      <c r="N6" s="127" t="s">
        <v>474</v>
      </c>
      <c r="O6" s="127" t="s">
        <v>95</v>
      </c>
      <c r="P6" s="141" t="s">
        <v>96</v>
      </c>
      <c r="Q6" s="141" t="s">
        <v>97</v>
      </c>
      <c r="R6" s="127" t="s">
        <v>98</v>
      </c>
    </row>
    <row r="7" spans="1:18" ht="15" customHeight="1">
      <c r="A7" s="33">
        <v>1</v>
      </c>
      <c r="B7" s="129">
        <v>2</v>
      </c>
      <c r="C7" s="129">
        <v>3</v>
      </c>
      <c r="D7" s="33">
        <v>4</v>
      </c>
      <c r="E7" s="129">
        <v>5</v>
      </c>
      <c r="F7" s="129">
        <v>6</v>
      </c>
      <c r="G7" s="33">
        <v>7</v>
      </c>
      <c r="H7" s="129">
        <v>8</v>
      </c>
      <c r="I7" s="129">
        <v>9</v>
      </c>
      <c r="J7" s="33">
        <v>10</v>
      </c>
      <c r="K7" s="129">
        <v>11</v>
      </c>
      <c r="L7" s="129">
        <v>12</v>
      </c>
      <c r="M7" s="33">
        <v>13</v>
      </c>
      <c r="N7" s="129">
        <v>14</v>
      </c>
      <c r="O7" s="129">
        <v>15</v>
      </c>
      <c r="P7" s="33">
        <v>16</v>
      </c>
      <c r="Q7" s="129">
        <v>17</v>
      </c>
      <c r="R7" s="129">
        <v>18</v>
      </c>
    </row>
    <row r="8" spans="1:18" ht="21" customHeight="1">
      <c r="A8" s="130" t="s">
        <v>476</v>
      </c>
      <c r="B8" s="131"/>
      <c r="C8" s="131"/>
      <c r="D8" s="131"/>
      <c r="E8" s="132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</row>
    <row r="9" spans="1:18" ht="21" customHeight="1">
      <c r="A9" s="130"/>
      <c r="B9" s="131"/>
      <c r="C9" s="131"/>
      <c r="D9" s="131"/>
      <c r="E9" s="132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</row>
    <row r="10" spans="1:18" ht="21" customHeight="1">
      <c r="A10" s="130"/>
      <c r="B10" s="131"/>
      <c r="C10" s="131"/>
      <c r="D10" s="131"/>
      <c r="E10" s="132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</row>
    <row r="11" spans="1:18" ht="21" customHeight="1">
      <c r="A11" s="130"/>
      <c r="B11" s="131"/>
      <c r="C11" s="131"/>
      <c r="D11" s="131"/>
      <c r="E11" s="132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</row>
    <row r="12" spans="1:18" ht="21" customHeight="1">
      <c r="A12" s="130"/>
      <c r="B12" s="131"/>
      <c r="C12" s="131"/>
      <c r="D12" s="131"/>
      <c r="E12" s="132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</row>
    <row r="13" spans="1:18" ht="21" customHeight="1">
      <c r="A13" s="130" t="s">
        <v>100</v>
      </c>
      <c r="B13" s="131" t="s">
        <v>100</v>
      </c>
      <c r="C13" s="131" t="s">
        <v>100</v>
      </c>
      <c r="D13" s="131" t="s">
        <v>100</v>
      </c>
      <c r="E13" s="132" t="s">
        <v>100</v>
      </c>
      <c r="F13" s="132" t="s">
        <v>100</v>
      </c>
      <c r="G13" s="132" t="s">
        <v>100</v>
      </c>
      <c r="H13" s="132" t="s">
        <v>100</v>
      </c>
      <c r="I13" s="132" t="s">
        <v>100</v>
      </c>
      <c r="J13" s="132" t="s">
        <v>100</v>
      </c>
      <c r="K13" s="133" t="s">
        <v>100</v>
      </c>
      <c r="L13" s="132" t="s">
        <v>100</v>
      </c>
      <c r="M13" s="132" t="s">
        <v>100</v>
      </c>
      <c r="N13" s="132" t="s">
        <v>100</v>
      </c>
      <c r="O13" s="132"/>
      <c r="P13" s="133" t="s">
        <v>100</v>
      </c>
      <c r="Q13" s="133"/>
      <c r="R13" s="132" t="s">
        <v>100</v>
      </c>
    </row>
    <row r="14" spans="1:18" ht="21" customHeight="1">
      <c r="A14" s="134" t="s">
        <v>141</v>
      </c>
      <c r="B14" s="135"/>
      <c r="C14" s="135"/>
      <c r="D14" s="135"/>
      <c r="E14" s="132"/>
      <c r="F14" s="133" t="s">
        <v>100</v>
      </c>
      <c r="G14" s="133" t="s">
        <v>100</v>
      </c>
      <c r="H14" s="133" t="s">
        <v>100</v>
      </c>
      <c r="I14" s="133" t="s">
        <v>100</v>
      </c>
      <c r="J14" s="133" t="s">
        <v>100</v>
      </c>
      <c r="K14" s="133" t="s">
        <v>100</v>
      </c>
      <c r="L14" s="133" t="s">
        <v>100</v>
      </c>
      <c r="M14" s="133" t="s">
        <v>100</v>
      </c>
      <c r="N14" s="133" t="s">
        <v>100</v>
      </c>
      <c r="O14" s="133"/>
      <c r="P14" s="133" t="s">
        <v>100</v>
      </c>
      <c r="Q14" s="133"/>
      <c r="R14" s="133" t="s">
        <v>100</v>
      </c>
    </row>
    <row r="15" spans="1:18" ht="27" customHeight="1">
      <c r="A15" s="136" t="s">
        <v>477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</row>
  </sheetData>
  <sheetProtection/>
  <mergeCells count="17">
    <mergeCell ref="A2:R2"/>
    <mergeCell ref="A3:F3"/>
    <mergeCell ref="G4:R4"/>
    <mergeCell ref="L5:R5"/>
    <mergeCell ref="A14:E14"/>
    <mergeCell ref="A15:R15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12" sqref="A12:R12"/>
    </sheetView>
  </sheetViews>
  <sheetFormatPr defaultColWidth="8.7109375" defaultRowHeight="14.25" customHeight="1"/>
  <cols>
    <col min="1" max="6" width="9.140625" style="97" customWidth="1"/>
    <col min="7" max="7" width="12.00390625" style="14" customWidth="1"/>
    <col min="8" max="10" width="10.00390625" style="14" customWidth="1"/>
    <col min="11" max="11" width="9.140625" style="64" customWidth="1"/>
    <col min="12" max="13" width="9.140625" style="14" customWidth="1"/>
    <col min="14" max="15" width="12.7109375" style="14" customWidth="1"/>
    <col min="16" max="17" width="9.140625" style="64" customWidth="1"/>
    <col min="18" max="18" width="10.421875" style="14" customWidth="1"/>
    <col min="19" max="19" width="9.140625" style="64" customWidth="1"/>
    <col min="20" max="247" width="9.140625" style="64" bestFit="1" customWidth="1"/>
    <col min="248" max="16384" width="8.7109375" style="64" customWidth="1"/>
  </cols>
  <sheetData>
    <row r="1" spans="1:18" ht="13.5" customHeight="1">
      <c r="A1" s="16"/>
      <c r="B1" s="16"/>
      <c r="C1" s="16"/>
      <c r="D1" s="16"/>
      <c r="E1" s="16"/>
      <c r="F1" s="16"/>
      <c r="G1" s="98"/>
      <c r="H1" s="98"/>
      <c r="I1" s="98"/>
      <c r="J1" s="98"/>
      <c r="K1" s="112"/>
      <c r="L1" s="113"/>
      <c r="M1" s="113"/>
      <c r="N1" s="113"/>
      <c r="O1" s="113"/>
      <c r="P1" s="114"/>
      <c r="Q1" s="114"/>
      <c r="R1" s="119"/>
    </row>
    <row r="2" spans="1:18" ht="27.75" customHeight="1">
      <c r="A2" s="99" t="s">
        <v>557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ht="25.5" customHeight="1">
      <c r="A3" s="100" t="s">
        <v>33</v>
      </c>
      <c r="B3" s="21"/>
      <c r="C3" s="21"/>
      <c r="D3" s="21"/>
      <c r="E3" s="21"/>
      <c r="F3" s="21"/>
      <c r="G3" s="101"/>
      <c r="H3" s="101"/>
      <c r="I3" s="101"/>
      <c r="J3" s="101"/>
      <c r="K3" s="112"/>
      <c r="L3" s="113"/>
      <c r="M3" s="113"/>
      <c r="N3" s="113"/>
      <c r="O3" s="113"/>
      <c r="P3" s="115"/>
      <c r="Q3" s="115"/>
      <c r="R3" s="120" t="s">
        <v>468</v>
      </c>
    </row>
    <row r="4" spans="1:18" ht="15.75" customHeight="1">
      <c r="A4" s="102" t="s">
        <v>548</v>
      </c>
      <c r="B4" s="102" t="s">
        <v>558</v>
      </c>
      <c r="C4" s="102" t="s">
        <v>559</v>
      </c>
      <c r="D4" s="102" t="s">
        <v>560</v>
      </c>
      <c r="E4" s="102" t="s">
        <v>561</v>
      </c>
      <c r="F4" s="102" t="s">
        <v>562</v>
      </c>
      <c r="G4" s="102" t="s">
        <v>405</v>
      </c>
      <c r="H4" s="102"/>
      <c r="I4" s="102"/>
      <c r="J4" s="102"/>
      <c r="K4" s="116"/>
      <c r="L4" s="102"/>
      <c r="M4" s="102"/>
      <c r="N4" s="102"/>
      <c r="O4" s="102"/>
      <c r="P4" s="116"/>
      <c r="Q4" s="116"/>
      <c r="R4" s="102"/>
    </row>
    <row r="5" spans="1:18" ht="17.25" customHeight="1">
      <c r="A5" s="102"/>
      <c r="B5" s="102"/>
      <c r="C5" s="102"/>
      <c r="D5" s="102"/>
      <c r="E5" s="102"/>
      <c r="F5" s="102"/>
      <c r="G5" s="102" t="s">
        <v>85</v>
      </c>
      <c r="H5" s="102" t="s">
        <v>88</v>
      </c>
      <c r="I5" s="102" t="s">
        <v>554</v>
      </c>
      <c r="J5" s="102" t="s">
        <v>555</v>
      </c>
      <c r="K5" s="117" t="s">
        <v>556</v>
      </c>
      <c r="L5" s="102" t="s">
        <v>92</v>
      </c>
      <c r="M5" s="102"/>
      <c r="N5" s="102"/>
      <c r="O5" s="102"/>
      <c r="P5" s="117"/>
      <c r="Q5" s="117"/>
      <c r="R5" s="102"/>
    </row>
    <row r="6" spans="1:18" ht="54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16"/>
      <c r="L6" s="102" t="s">
        <v>87</v>
      </c>
      <c r="M6" s="102" t="s">
        <v>93</v>
      </c>
      <c r="N6" s="102" t="s">
        <v>474</v>
      </c>
      <c r="O6" s="102" t="s">
        <v>95</v>
      </c>
      <c r="P6" s="116" t="s">
        <v>96</v>
      </c>
      <c r="Q6" s="116" t="s">
        <v>97</v>
      </c>
      <c r="R6" s="102" t="s">
        <v>98</v>
      </c>
    </row>
    <row r="7" spans="1:18" ht="15" customHeight="1">
      <c r="A7" s="102">
        <v>1</v>
      </c>
      <c r="B7" s="102">
        <v>2</v>
      </c>
      <c r="C7" s="102">
        <v>3</v>
      </c>
      <c r="D7" s="102">
        <v>4</v>
      </c>
      <c r="E7" s="102">
        <v>5</v>
      </c>
      <c r="F7" s="102">
        <v>6</v>
      </c>
      <c r="G7" s="102">
        <v>7</v>
      </c>
      <c r="H7" s="102">
        <v>8</v>
      </c>
      <c r="I7" s="102">
        <v>9</v>
      </c>
      <c r="J7" s="102">
        <v>10</v>
      </c>
      <c r="K7" s="102">
        <v>11</v>
      </c>
      <c r="L7" s="102">
        <v>12</v>
      </c>
      <c r="M7" s="102">
        <v>13</v>
      </c>
      <c r="N7" s="102">
        <v>14</v>
      </c>
      <c r="O7" s="102">
        <v>15</v>
      </c>
      <c r="P7" s="102">
        <v>16</v>
      </c>
      <c r="Q7" s="102">
        <v>17</v>
      </c>
      <c r="R7" s="102">
        <v>18</v>
      </c>
    </row>
    <row r="8" spans="1:18" ht="22.5" customHeight="1">
      <c r="A8" s="103" t="s">
        <v>476</v>
      </c>
      <c r="B8" s="103"/>
      <c r="C8" s="103"/>
      <c r="D8" s="103"/>
      <c r="E8" s="103"/>
      <c r="F8" s="103"/>
      <c r="G8" s="104" t="s">
        <v>100</v>
      </c>
      <c r="H8" s="104" t="s">
        <v>100</v>
      </c>
      <c r="I8" s="104" t="s">
        <v>100</v>
      </c>
      <c r="J8" s="104" t="s">
        <v>100</v>
      </c>
      <c r="K8" s="104" t="s">
        <v>100</v>
      </c>
      <c r="L8" s="104" t="s">
        <v>100</v>
      </c>
      <c r="M8" s="104" t="s">
        <v>100</v>
      </c>
      <c r="N8" s="104" t="s">
        <v>100</v>
      </c>
      <c r="O8" s="104"/>
      <c r="P8" s="104" t="s">
        <v>100</v>
      </c>
      <c r="Q8" s="104"/>
      <c r="R8" s="104" t="s">
        <v>100</v>
      </c>
    </row>
    <row r="9" spans="1:18" ht="22.5" customHeight="1">
      <c r="A9" s="105"/>
      <c r="B9" s="106"/>
      <c r="C9" s="106"/>
      <c r="D9" s="106"/>
      <c r="E9" s="106"/>
      <c r="F9" s="106"/>
      <c r="G9" s="107" t="s">
        <v>100</v>
      </c>
      <c r="H9" s="107" t="s">
        <v>100</v>
      </c>
      <c r="I9" s="107" t="s">
        <v>100</v>
      </c>
      <c r="J9" s="107" t="s">
        <v>100</v>
      </c>
      <c r="K9" s="104" t="s">
        <v>100</v>
      </c>
      <c r="L9" s="107" t="s">
        <v>100</v>
      </c>
      <c r="M9" s="107" t="s">
        <v>100</v>
      </c>
      <c r="N9" s="107" t="s">
        <v>100</v>
      </c>
      <c r="O9" s="107"/>
      <c r="P9" s="104" t="s">
        <v>100</v>
      </c>
      <c r="Q9" s="104"/>
      <c r="R9" s="107" t="s">
        <v>100</v>
      </c>
    </row>
    <row r="10" spans="1:18" ht="22.5" customHeight="1">
      <c r="A10" s="105"/>
      <c r="B10" s="108"/>
      <c r="C10" s="108"/>
      <c r="D10" s="108"/>
      <c r="E10" s="108"/>
      <c r="F10" s="108"/>
      <c r="G10" s="109" t="s">
        <v>100</v>
      </c>
      <c r="H10" s="109" t="s">
        <v>100</v>
      </c>
      <c r="I10" s="109" t="s">
        <v>100</v>
      </c>
      <c r="J10" s="109" t="s">
        <v>100</v>
      </c>
      <c r="K10" s="109" t="s">
        <v>100</v>
      </c>
      <c r="L10" s="109" t="s">
        <v>100</v>
      </c>
      <c r="M10" s="109" t="s">
        <v>100</v>
      </c>
      <c r="N10" s="109" t="s">
        <v>100</v>
      </c>
      <c r="O10" s="109"/>
      <c r="P10" s="109" t="s">
        <v>100</v>
      </c>
      <c r="Q10" s="109"/>
      <c r="R10" s="109" t="s">
        <v>100</v>
      </c>
    </row>
    <row r="11" spans="1:18" ht="22.5" customHeight="1">
      <c r="A11" s="103" t="s">
        <v>141</v>
      </c>
      <c r="B11" s="103"/>
      <c r="C11" s="103"/>
      <c r="D11" s="103"/>
      <c r="E11" s="103"/>
      <c r="F11" s="103"/>
      <c r="G11" s="110"/>
      <c r="H11" s="110"/>
      <c r="I11" s="110"/>
      <c r="J11" s="110"/>
      <c r="K11" s="118"/>
      <c r="L11" s="110"/>
      <c r="M11" s="110"/>
      <c r="N11" s="110"/>
      <c r="O11" s="110"/>
      <c r="P11" s="118"/>
      <c r="Q11" s="118"/>
      <c r="R11" s="110"/>
    </row>
    <row r="12" spans="1:18" ht="24" customHeight="1">
      <c r="A12" s="111" t="s">
        <v>477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</sheetData>
  <sheetProtection/>
  <mergeCells count="17">
    <mergeCell ref="A2:R2"/>
    <mergeCell ref="A3:C3"/>
    <mergeCell ref="G4:R4"/>
    <mergeCell ref="L5:R5"/>
    <mergeCell ref="A11:F11"/>
    <mergeCell ref="A12:R12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workbookViewId="0" topLeftCell="A1">
      <selection activeCell="I17" sqref="I17"/>
    </sheetView>
  </sheetViews>
  <sheetFormatPr defaultColWidth="8.8515625" defaultRowHeight="14.25" customHeight="1"/>
  <cols>
    <col min="1" max="1" width="53.8515625" style="76" customWidth="1"/>
    <col min="2" max="4" width="13.421875" style="76" customWidth="1"/>
    <col min="5" max="5" width="14.7109375" style="76" customWidth="1"/>
    <col min="6" max="234" width="9.140625" style="64" bestFit="1" customWidth="1"/>
    <col min="235" max="16384" width="8.8515625" style="64" customWidth="1"/>
  </cols>
  <sheetData>
    <row r="1" spans="1:5" ht="13.5" customHeight="1">
      <c r="A1" s="77"/>
      <c r="B1" s="77"/>
      <c r="C1" s="77"/>
      <c r="D1" s="78"/>
      <c r="E1" s="14"/>
    </row>
    <row r="2" spans="1:5" ht="27.75" customHeight="1">
      <c r="A2" s="79" t="s">
        <v>563</v>
      </c>
      <c r="B2" s="80"/>
      <c r="C2" s="80"/>
      <c r="D2" s="80"/>
      <c r="E2" s="80"/>
    </row>
    <row r="3" spans="1:5" ht="18" customHeight="1">
      <c r="A3" s="81" t="s">
        <v>33</v>
      </c>
      <c r="B3" s="81"/>
      <c r="C3" s="81"/>
      <c r="D3" s="82" t="s">
        <v>468</v>
      </c>
      <c r="E3" s="82"/>
    </row>
    <row r="4" spans="1:5" ht="19.5" customHeight="1">
      <c r="A4" s="83" t="s">
        <v>564</v>
      </c>
      <c r="B4" s="83" t="s">
        <v>405</v>
      </c>
      <c r="C4" s="83"/>
      <c r="D4" s="83"/>
      <c r="E4" s="83" t="s">
        <v>565</v>
      </c>
    </row>
    <row r="5" spans="1:5" ht="40.5" customHeight="1">
      <c r="A5" s="83"/>
      <c r="B5" s="83" t="s">
        <v>85</v>
      </c>
      <c r="C5" s="84" t="s">
        <v>88</v>
      </c>
      <c r="D5" s="84" t="s">
        <v>566</v>
      </c>
      <c r="E5" s="85" t="s">
        <v>567</v>
      </c>
    </row>
    <row r="6" spans="1:5" ht="19.5" customHeight="1">
      <c r="A6" s="83">
        <v>1</v>
      </c>
      <c r="B6" s="83" t="s">
        <v>568</v>
      </c>
      <c r="C6" s="83">
        <v>3</v>
      </c>
      <c r="D6" s="86">
        <v>4</v>
      </c>
      <c r="E6" s="86">
        <v>5</v>
      </c>
    </row>
    <row r="7" spans="1:5" ht="19.5" customHeight="1">
      <c r="A7" s="87" t="s">
        <v>476</v>
      </c>
      <c r="B7" s="88" t="s">
        <v>100</v>
      </c>
      <c r="C7" s="88" t="s">
        <v>100</v>
      </c>
      <c r="D7" s="89" t="s">
        <v>100</v>
      </c>
      <c r="E7" s="88" t="s">
        <v>100</v>
      </c>
    </row>
    <row r="8" spans="1:5" ht="19.5" customHeight="1">
      <c r="A8" s="90"/>
      <c r="B8" s="88" t="s">
        <v>100</v>
      </c>
      <c r="C8" s="88" t="s">
        <v>100</v>
      </c>
      <c r="D8" s="89" t="s">
        <v>100</v>
      </c>
      <c r="E8" s="88" t="s">
        <v>100</v>
      </c>
    </row>
    <row r="9" spans="1:5" ht="14.25" customHeight="1">
      <c r="A9" s="90"/>
      <c r="B9" s="88"/>
      <c r="C9" s="88"/>
      <c r="D9" s="89"/>
      <c r="E9" s="88"/>
    </row>
    <row r="10" spans="1:5" ht="14.25" customHeight="1">
      <c r="A10" s="91"/>
      <c r="B10" s="88"/>
      <c r="C10" s="88"/>
      <c r="D10" s="89"/>
      <c r="E10" s="88"/>
    </row>
    <row r="11" spans="1:5" ht="14.25" customHeight="1">
      <c r="A11" s="90"/>
      <c r="B11" s="88"/>
      <c r="C11" s="88"/>
      <c r="D11" s="89"/>
      <c r="E11" s="88"/>
    </row>
    <row r="12" spans="1:5" ht="14.25" customHeight="1">
      <c r="A12" s="90"/>
      <c r="B12" s="88"/>
      <c r="C12" s="88"/>
      <c r="D12" s="89"/>
      <c r="E12" s="88"/>
    </row>
    <row r="13" spans="1:5" ht="14.25" customHeight="1">
      <c r="A13" s="92"/>
      <c r="B13" s="88"/>
      <c r="C13" s="88"/>
      <c r="D13" s="89"/>
      <c r="E13" s="88"/>
    </row>
    <row r="14" spans="1:5" ht="14.25" customHeight="1">
      <c r="A14" s="92"/>
      <c r="B14" s="88"/>
      <c r="C14" s="88"/>
      <c r="D14" s="89"/>
      <c r="E14" s="88"/>
    </row>
    <row r="15" spans="1:5" ht="14.25" customHeight="1">
      <c r="A15" s="92"/>
      <c r="B15" s="88"/>
      <c r="C15" s="88"/>
      <c r="D15" s="89"/>
      <c r="E15" s="88"/>
    </row>
    <row r="16" spans="1:5" ht="14.25" customHeight="1">
      <c r="A16" s="92"/>
      <c r="B16" s="88"/>
      <c r="C16" s="88"/>
      <c r="D16" s="89"/>
      <c r="E16" s="88"/>
    </row>
    <row r="17" spans="1:5" ht="14.25" customHeight="1">
      <c r="A17" s="92"/>
      <c r="B17" s="88"/>
      <c r="C17" s="88"/>
      <c r="D17" s="89"/>
      <c r="E17" s="88"/>
    </row>
    <row r="18" spans="1:5" ht="14.25" customHeight="1">
      <c r="A18" s="92"/>
      <c r="B18" s="88"/>
      <c r="C18" s="88"/>
      <c r="D18" s="89"/>
      <c r="E18" s="88"/>
    </row>
    <row r="19" spans="1:5" ht="14.25" customHeight="1">
      <c r="A19" s="92"/>
      <c r="B19" s="88"/>
      <c r="C19" s="88"/>
      <c r="D19" s="89"/>
      <c r="E19" s="88"/>
    </row>
    <row r="20" spans="1:5" ht="14.25" customHeight="1">
      <c r="A20" s="93" t="s">
        <v>85</v>
      </c>
      <c r="B20" s="94" t="s">
        <v>100</v>
      </c>
      <c r="C20" s="94" t="s">
        <v>100</v>
      </c>
      <c r="D20" s="95" t="s">
        <v>100</v>
      </c>
      <c r="E20" s="94" t="s">
        <v>100</v>
      </c>
    </row>
    <row r="21" spans="1:5" ht="25.5" customHeight="1">
      <c r="A21" s="96" t="s">
        <v>477</v>
      </c>
      <c r="B21" s="96"/>
      <c r="C21" s="96"/>
      <c r="D21" s="96"/>
      <c r="E21" s="96"/>
    </row>
  </sheetData>
  <sheetProtection/>
  <mergeCells count="5">
    <mergeCell ref="A2:E2"/>
    <mergeCell ref="D3:E3"/>
    <mergeCell ref="B4:D4"/>
    <mergeCell ref="A21:E21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workbookViewId="0" topLeftCell="A1">
      <selection activeCell="E23" sqref="E23"/>
    </sheetView>
  </sheetViews>
  <sheetFormatPr defaultColWidth="8.8515625" defaultRowHeight="12.75"/>
  <cols>
    <col min="1" max="2" width="34.28125" style="63" customWidth="1"/>
    <col min="3" max="3" width="29.00390625" style="63" customWidth="1"/>
    <col min="4" max="6" width="23.57421875" style="63" customWidth="1"/>
    <col min="7" max="7" width="11.28125" style="64" customWidth="1"/>
    <col min="8" max="8" width="25.140625" style="63" customWidth="1"/>
    <col min="9" max="9" width="15.57421875" style="64" customWidth="1"/>
    <col min="10" max="10" width="13.421875" style="64" customWidth="1"/>
    <col min="11" max="11" width="18.8515625" style="63" customWidth="1"/>
    <col min="12" max="12" width="9.140625" style="64" customWidth="1"/>
    <col min="13" max="16384" width="9.140625" style="64" bestFit="1" customWidth="1"/>
  </cols>
  <sheetData>
    <row r="1" ht="12" customHeight="1">
      <c r="K1" s="75"/>
    </row>
    <row r="2" spans="1:11" ht="28.5" customHeight="1">
      <c r="A2" s="65" t="s">
        <v>569</v>
      </c>
      <c r="B2" s="65"/>
      <c r="C2" s="18"/>
      <c r="D2" s="18"/>
      <c r="E2" s="18"/>
      <c r="F2" s="18"/>
      <c r="G2" s="66"/>
      <c r="H2" s="18"/>
      <c r="I2" s="66"/>
      <c r="J2" s="66"/>
      <c r="K2" s="18"/>
    </row>
    <row r="3" spans="1:2" ht="17.25" customHeight="1">
      <c r="A3" s="67" t="s">
        <v>33</v>
      </c>
      <c r="B3" s="67"/>
    </row>
    <row r="4" spans="1:11" ht="44.25" customHeight="1">
      <c r="A4" s="68" t="s">
        <v>541</v>
      </c>
      <c r="B4" s="68" t="s">
        <v>399</v>
      </c>
      <c r="C4" s="68" t="s">
        <v>542</v>
      </c>
      <c r="D4" s="68" t="s">
        <v>505</v>
      </c>
      <c r="E4" s="68" t="s">
        <v>543</v>
      </c>
      <c r="F4" s="68" t="s">
        <v>507</v>
      </c>
      <c r="G4" s="69" t="s">
        <v>508</v>
      </c>
      <c r="H4" s="68" t="s">
        <v>509</v>
      </c>
      <c r="I4" s="69" t="s">
        <v>510</v>
      </c>
      <c r="J4" s="69" t="s">
        <v>511</v>
      </c>
      <c r="K4" s="68" t="s">
        <v>503</v>
      </c>
    </row>
    <row r="5" spans="1:11" ht="14.25" customHeight="1">
      <c r="A5" s="68">
        <v>1</v>
      </c>
      <c r="B5" s="68">
        <v>2</v>
      </c>
      <c r="C5" s="68">
        <v>3</v>
      </c>
      <c r="D5" s="68">
        <v>4</v>
      </c>
      <c r="E5" s="68">
        <v>5</v>
      </c>
      <c r="F5" s="68">
        <v>6</v>
      </c>
      <c r="G5" s="69">
        <v>7</v>
      </c>
      <c r="H5" s="68">
        <v>8</v>
      </c>
      <c r="I5" s="69">
        <v>9</v>
      </c>
      <c r="J5" s="69">
        <v>10</v>
      </c>
      <c r="K5" s="68">
        <v>11</v>
      </c>
    </row>
    <row r="6" spans="1:11" ht="42" customHeight="1">
      <c r="A6" s="70" t="s">
        <v>476</v>
      </c>
      <c r="B6" s="46"/>
      <c r="C6" s="71"/>
      <c r="D6" s="71"/>
      <c r="E6" s="71"/>
      <c r="F6" s="70"/>
      <c r="G6" s="72"/>
      <c r="H6" s="70"/>
      <c r="I6" s="72"/>
      <c r="J6" s="72"/>
      <c r="K6" s="70"/>
    </row>
    <row r="7" spans="1:11" ht="42.75" customHeight="1">
      <c r="A7" s="73" t="s">
        <v>100</v>
      </c>
      <c r="B7" s="73"/>
      <c r="C7" s="73" t="s">
        <v>100</v>
      </c>
      <c r="D7" s="73" t="s">
        <v>100</v>
      </c>
      <c r="E7" s="73" t="s">
        <v>100</v>
      </c>
      <c r="F7" s="46" t="s">
        <v>100</v>
      </c>
      <c r="G7" s="73" t="s">
        <v>100</v>
      </c>
      <c r="H7" s="46" t="s">
        <v>100</v>
      </c>
      <c r="I7" s="73" t="s">
        <v>100</v>
      </c>
      <c r="J7" s="73" t="s">
        <v>100</v>
      </c>
      <c r="K7" s="46" t="s">
        <v>100</v>
      </c>
    </row>
    <row r="8" spans="1:11" ht="25.5" customHeight="1">
      <c r="A8" s="74" t="s">
        <v>477</v>
      </c>
      <c r="B8" s="74"/>
      <c r="C8" s="74"/>
      <c r="D8" s="74"/>
      <c r="E8" s="74"/>
      <c r="F8" s="74"/>
      <c r="G8" s="74"/>
      <c r="H8" s="74"/>
      <c r="I8" s="74"/>
      <c r="J8" s="74"/>
      <c r="K8" s="74"/>
    </row>
    <row r="9" ht="25.5" customHeight="1"/>
  </sheetData>
  <sheetProtection/>
  <mergeCells count="3">
    <mergeCell ref="A2:K2"/>
    <mergeCell ref="A3:I3"/>
    <mergeCell ref="A8:K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showGridLines="0" showZeros="0" zoomScaleSheetLayoutView="100" workbookViewId="0" topLeftCell="A10">
      <selection activeCell="A13" sqref="A13"/>
    </sheetView>
  </sheetViews>
  <sheetFormatPr defaultColWidth="8.8515625" defaultRowHeight="12.75"/>
  <cols>
    <col min="1" max="1" width="111.7109375" style="0" customWidth="1"/>
  </cols>
  <sheetData>
    <row r="1" ht="33" customHeight="1">
      <c r="A1" s="384" t="s">
        <v>9</v>
      </c>
    </row>
    <row r="2" ht="26.25">
      <c r="A2" s="385"/>
    </row>
    <row r="3" ht="27" customHeight="1">
      <c r="A3" s="386" t="s">
        <v>10</v>
      </c>
    </row>
    <row r="4" ht="27" customHeight="1">
      <c r="A4" s="386" t="s">
        <v>11</v>
      </c>
    </row>
    <row r="5" ht="27" customHeight="1">
      <c r="A5" s="386" t="s">
        <v>12</v>
      </c>
    </row>
    <row r="6" ht="27" customHeight="1">
      <c r="A6" s="386" t="s">
        <v>13</v>
      </c>
    </row>
    <row r="7" ht="27" customHeight="1">
      <c r="A7" s="386" t="s">
        <v>14</v>
      </c>
    </row>
    <row r="8" ht="27" customHeight="1">
      <c r="A8" s="386" t="s">
        <v>15</v>
      </c>
    </row>
    <row r="9" ht="27" customHeight="1">
      <c r="A9" s="386" t="s">
        <v>16</v>
      </c>
    </row>
    <row r="10" ht="27" customHeight="1">
      <c r="A10" s="386" t="s">
        <v>17</v>
      </c>
    </row>
    <row r="11" ht="27" customHeight="1">
      <c r="A11" s="386" t="s">
        <v>18</v>
      </c>
    </row>
    <row r="12" ht="27" customHeight="1">
      <c r="A12" s="386" t="s">
        <v>19</v>
      </c>
    </row>
    <row r="13" ht="27" customHeight="1">
      <c r="A13" s="386" t="s">
        <v>20</v>
      </c>
    </row>
    <row r="14" ht="27" customHeight="1">
      <c r="A14" s="386" t="s">
        <v>21</v>
      </c>
    </row>
    <row r="15" ht="27" customHeight="1">
      <c r="A15" s="386" t="s">
        <v>22</v>
      </c>
    </row>
    <row r="16" ht="27" customHeight="1">
      <c r="A16" s="386" t="s">
        <v>23</v>
      </c>
    </row>
    <row r="17" ht="27" customHeight="1">
      <c r="A17" s="386" t="s">
        <v>24</v>
      </c>
    </row>
    <row r="18" ht="27" customHeight="1">
      <c r="A18" s="386" t="s">
        <v>25</v>
      </c>
    </row>
    <row r="19" ht="20.25">
      <c r="A19" s="386" t="s">
        <v>26</v>
      </c>
    </row>
    <row r="20" ht="20.25">
      <c r="A20" s="386" t="s">
        <v>27</v>
      </c>
    </row>
    <row r="21" ht="20.25">
      <c r="A21" s="386" t="s">
        <v>28</v>
      </c>
    </row>
    <row r="22" ht="20.25">
      <c r="A22" s="386" t="s">
        <v>29</v>
      </c>
    </row>
    <row r="23" ht="20.25">
      <c r="A23" s="386" t="s">
        <v>30</v>
      </c>
    </row>
    <row r="24" ht="20.25">
      <c r="A24" s="386" t="s">
        <v>31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A9" sqref="A9:H9"/>
    </sheetView>
  </sheetViews>
  <sheetFormatPr defaultColWidth="8.8515625" defaultRowHeight="12.75"/>
  <cols>
    <col min="1" max="1" width="29.00390625" style="50" bestFit="1" customWidth="1"/>
    <col min="2" max="2" width="18.7109375" style="50" customWidth="1"/>
    <col min="3" max="3" width="24.8515625" style="50" customWidth="1"/>
    <col min="4" max="6" width="23.57421875" style="50" customWidth="1"/>
    <col min="7" max="7" width="25.140625" style="50" customWidth="1"/>
    <col min="8" max="8" width="18.8515625" style="50" customWidth="1"/>
    <col min="9" max="16384" width="9.140625" style="50" bestFit="1" customWidth="1"/>
  </cols>
  <sheetData>
    <row r="1" ht="12">
      <c r="H1" s="51"/>
    </row>
    <row r="2" spans="1:8" ht="28.5">
      <c r="A2" s="52" t="s">
        <v>570</v>
      </c>
      <c r="B2" s="52"/>
      <c r="C2" s="52"/>
      <c r="D2" s="52"/>
      <c r="E2" s="52"/>
      <c r="F2" s="52"/>
      <c r="G2" s="52"/>
      <c r="H2" s="52"/>
    </row>
    <row r="3" spans="1:2" ht="13.5">
      <c r="A3" s="53" t="s">
        <v>33</v>
      </c>
      <c r="B3" s="53"/>
    </row>
    <row r="4" spans="1:8" ht="18" customHeight="1">
      <c r="A4" s="54" t="s">
        <v>398</v>
      </c>
      <c r="B4" s="54" t="s">
        <v>571</v>
      </c>
      <c r="C4" s="54" t="s">
        <v>572</v>
      </c>
      <c r="D4" s="54" t="s">
        <v>573</v>
      </c>
      <c r="E4" s="54" t="s">
        <v>574</v>
      </c>
      <c r="F4" s="55" t="s">
        <v>575</v>
      </c>
      <c r="G4" s="56"/>
      <c r="H4" s="57"/>
    </row>
    <row r="5" spans="1:8" ht="18" customHeight="1">
      <c r="A5" s="58"/>
      <c r="B5" s="58"/>
      <c r="C5" s="58"/>
      <c r="D5" s="58"/>
      <c r="E5" s="58"/>
      <c r="F5" s="59" t="s">
        <v>552</v>
      </c>
      <c r="G5" s="59" t="s">
        <v>576</v>
      </c>
      <c r="H5" s="59" t="s">
        <v>577</v>
      </c>
    </row>
    <row r="6" spans="1:8" ht="21" customHeight="1">
      <c r="A6" s="60">
        <v>1</v>
      </c>
      <c r="B6" s="60">
        <v>2</v>
      </c>
      <c r="C6" s="60">
        <v>3</v>
      </c>
      <c r="D6" s="60">
        <v>4</v>
      </c>
      <c r="E6" s="60">
        <v>5</v>
      </c>
      <c r="F6" s="60">
        <v>6</v>
      </c>
      <c r="G6" s="60">
        <v>7</v>
      </c>
      <c r="H6" s="60">
        <v>8</v>
      </c>
    </row>
    <row r="7" spans="1:8" ht="24" customHeight="1">
      <c r="A7" s="61" t="s">
        <v>476</v>
      </c>
      <c r="B7" s="61"/>
      <c r="C7" s="61"/>
      <c r="D7" s="61"/>
      <c r="E7" s="61"/>
      <c r="F7" s="60"/>
      <c r="G7" s="60"/>
      <c r="H7" s="60"/>
    </row>
    <row r="8" spans="1:8" ht="24" customHeight="1">
      <c r="A8" s="61"/>
      <c r="B8" s="61"/>
      <c r="C8" s="61"/>
      <c r="D8" s="61"/>
      <c r="E8" s="61"/>
      <c r="F8" s="60"/>
      <c r="G8" s="60"/>
      <c r="H8" s="60"/>
    </row>
    <row r="9" spans="1:8" ht="22.5" customHeight="1">
      <c r="A9" s="62" t="s">
        <v>477</v>
      </c>
      <c r="B9" s="62"/>
      <c r="C9" s="62"/>
      <c r="D9" s="62"/>
      <c r="E9" s="62"/>
      <c r="F9" s="62"/>
      <c r="G9" s="62"/>
      <c r="H9" s="62"/>
    </row>
  </sheetData>
  <sheetProtection/>
  <mergeCells count="8">
    <mergeCell ref="A2:H2"/>
    <mergeCell ref="F4:H4"/>
    <mergeCell ref="A9:H9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SheetLayoutView="100" workbookViewId="0" topLeftCell="A1">
      <selection activeCell="A12" sqref="A12:G12"/>
    </sheetView>
  </sheetViews>
  <sheetFormatPr defaultColWidth="8.8515625" defaultRowHeight="14.25" customHeight="1"/>
  <cols>
    <col min="1" max="1" width="10.28125" style="14" customWidth="1"/>
    <col min="2" max="3" width="23.8515625" style="14" customWidth="1"/>
    <col min="4" max="4" width="15.140625" style="14" customWidth="1"/>
    <col min="5" max="5" width="17.7109375" style="14" customWidth="1"/>
    <col min="6" max="6" width="15.140625" style="14" customWidth="1"/>
    <col min="7" max="7" width="17.7109375" style="14" customWidth="1"/>
    <col min="8" max="11" width="15.421875" style="14" customWidth="1"/>
    <col min="12" max="12" width="9.140625" style="14" customWidth="1"/>
    <col min="13" max="16384" width="9.140625" style="14" bestFit="1" customWidth="1"/>
  </cols>
  <sheetData>
    <row r="1" spans="4:11" ht="13.5" customHeight="1">
      <c r="D1" s="15"/>
      <c r="E1" s="15"/>
      <c r="F1" s="15"/>
      <c r="G1" s="15"/>
      <c r="H1" s="16"/>
      <c r="I1" s="16"/>
      <c r="J1" s="16"/>
      <c r="K1" s="17"/>
    </row>
    <row r="2" spans="1:11" ht="27.75" customHeight="1">
      <c r="A2" s="44" t="s">
        <v>578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3.5" customHeight="1">
      <c r="A3" s="19" t="s">
        <v>33</v>
      </c>
      <c r="B3" s="20"/>
      <c r="C3" s="20"/>
      <c r="D3" s="20"/>
      <c r="E3" s="20"/>
      <c r="F3" s="20"/>
      <c r="G3" s="20"/>
      <c r="H3" s="21"/>
      <c r="I3" s="21"/>
      <c r="J3" s="21"/>
      <c r="K3" s="22" t="s">
        <v>468</v>
      </c>
    </row>
    <row r="4" spans="1:11" ht="21.75" customHeight="1">
      <c r="A4" s="23" t="s">
        <v>469</v>
      </c>
      <c r="B4" s="23" t="s">
        <v>400</v>
      </c>
      <c r="C4" s="23" t="s">
        <v>470</v>
      </c>
      <c r="D4" s="24" t="s">
        <v>401</v>
      </c>
      <c r="E4" s="24" t="s">
        <v>402</v>
      </c>
      <c r="F4" s="24" t="s">
        <v>471</v>
      </c>
      <c r="G4" s="24" t="s">
        <v>472</v>
      </c>
      <c r="H4" s="30" t="s">
        <v>85</v>
      </c>
      <c r="I4" s="25" t="s">
        <v>579</v>
      </c>
      <c r="J4" s="26"/>
      <c r="K4" s="27"/>
    </row>
    <row r="5" spans="1:11" ht="21.75" customHeight="1">
      <c r="A5" s="28"/>
      <c r="B5" s="28"/>
      <c r="C5" s="28"/>
      <c r="D5" s="29"/>
      <c r="E5" s="29"/>
      <c r="F5" s="29"/>
      <c r="G5" s="29"/>
      <c r="H5" s="45"/>
      <c r="I5" s="24" t="s">
        <v>88</v>
      </c>
      <c r="J5" s="24" t="s">
        <v>89</v>
      </c>
      <c r="K5" s="24" t="s">
        <v>90</v>
      </c>
    </row>
    <row r="6" spans="1:11" ht="40.5" customHeight="1">
      <c r="A6" s="31"/>
      <c r="B6" s="31"/>
      <c r="C6" s="31"/>
      <c r="D6" s="32"/>
      <c r="E6" s="32"/>
      <c r="F6" s="32"/>
      <c r="G6" s="32"/>
      <c r="H6" s="33"/>
      <c r="I6" s="32"/>
      <c r="J6" s="32"/>
      <c r="K6" s="32"/>
    </row>
    <row r="7" spans="1:11" ht="1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5">
        <v>10</v>
      </c>
      <c r="K7" s="35">
        <v>11</v>
      </c>
    </row>
    <row r="8" spans="1:11" ht="15" customHeight="1">
      <c r="A8" s="34" t="s">
        <v>476</v>
      </c>
      <c r="B8" s="34"/>
      <c r="C8" s="34"/>
      <c r="D8" s="34"/>
      <c r="E8" s="34"/>
      <c r="F8" s="34"/>
      <c r="G8" s="34"/>
      <c r="H8" s="34"/>
      <c r="I8" s="34"/>
      <c r="J8" s="35"/>
      <c r="K8" s="35"/>
    </row>
    <row r="9" spans="1:11" ht="18.75" customHeight="1">
      <c r="A9" s="46"/>
      <c r="B9" s="36" t="s">
        <v>100</v>
      </c>
      <c r="C9" s="46"/>
      <c r="D9" s="46"/>
      <c r="E9" s="46"/>
      <c r="F9" s="46"/>
      <c r="G9" s="46"/>
      <c r="H9" s="47" t="s">
        <v>100</v>
      </c>
      <c r="I9" s="47" t="s">
        <v>100</v>
      </c>
      <c r="J9" s="47" t="s">
        <v>100</v>
      </c>
      <c r="K9" s="47"/>
    </row>
    <row r="10" spans="1:11" ht="18.75" customHeight="1">
      <c r="A10" s="39" t="s">
        <v>100</v>
      </c>
      <c r="B10" s="39" t="s">
        <v>100</v>
      </c>
      <c r="C10" s="39" t="s">
        <v>100</v>
      </c>
      <c r="D10" s="39" t="s">
        <v>100</v>
      </c>
      <c r="E10" s="39" t="s">
        <v>100</v>
      </c>
      <c r="F10" s="39" t="s">
        <v>100</v>
      </c>
      <c r="G10" s="39" t="s">
        <v>100</v>
      </c>
      <c r="H10" s="38" t="s">
        <v>100</v>
      </c>
      <c r="I10" s="38" t="s">
        <v>100</v>
      </c>
      <c r="J10" s="38" t="s">
        <v>100</v>
      </c>
      <c r="K10" s="38"/>
    </row>
    <row r="11" spans="1:11" ht="18.75" customHeight="1">
      <c r="A11" s="48" t="s">
        <v>141</v>
      </c>
      <c r="B11" s="49"/>
      <c r="C11" s="49"/>
      <c r="D11" s="49"/>
      <c r="E11" s="49"/>
      <c r="F11" s="49"/>
      <c r="G11" s="49"/>
      <c r="H11" s="42" t="s">
        <v>100</v>
      </c>
      <c r="I11" s="38" t="s">
        <v>100</v>
      </c>
      <c r="J11" s="38" t="s">
        <v>100</v>
      </c>
      <c r="K11" s="38"/>
    </row>
    <row r="12" spans="1:7" ht="30" customHeight="1">
      <c r="A12" s="43" t="s">
        <v>477</v>
      </c>
      <c r="B12" s="43"/>
      <c r="C12" s="43"/>
      <c r="D12" s="43"/>
      <c r="E12" s="43"/>
      <c r="F12" s="43"/>
      <c r="G12" s="43"/>
    </row>
  </sheetData>
  <sheetProtection/>
  <mergeCells count="16">
    <mergeCell ref="A2:K2"/>
    <mergeCell ref="A3:G3"/>
    <mergeCell ref="I4:K4"/>
    <mergeCell ref="A11:G11"/>
    <mergeCell ref="A12:G12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SheetLayoutView="100" workbookViewId="0" topLeftCell="A1">
      <selection activeCell="B22" sqref="B22"/>
    </sheetView>
  </sheetViews>
  <sheetFormatPr defaultColWidth="8.8515625" defaultRowHeight="14.25" customHeight="1"/>
  <cols>
    <col min="1" max="1" width="35.28125" style="14" customWidth="1"/>
    <col min="2" max="4" width="28.00390625" style="14" customWidth="1"/>
    <col min="5" max="7" width="23.8515625" style="14" customWidth="1"/>
    <col min="8" max="8" width="9.140625" style="14" customWidth="1"/>
    <col min="9" max="16384" width="9.140625" style="14" bestFit="1" customWidth="1"/>
  </cols>
  <sheetData>
    <row r="1" spans="4:7" ht="13.5" customHeight="1">
      <c r="D1" s="15"/>
      <c r="E1" s="16"/>
      <c r="F1" s="16"/>
      <c r="G1" s="17"/>
    </row>
    <row r="2" spans="1:7" ht="27.75" customHeight="1">
      <c r="A2" s="18" t="s">
        <v>580</v>
      </c>
      <c r="B2" s="18"/>
      <c r="C2" s="18"/>
      <c r="D2" s="18"/>
      <c r="E2" s="18"/>
      <c r="F2" s="18"/>
      <c r="G2" s="18"/>
    </row>
    <row r="3" spans="1:7" ht="13.5" customHeight="1">
      <c r="A3" s="19" t="s">
        <v>33</v>
      </c>
      <c r="B3" s="20"/>
      <c r="C3" s="20"/>
      <c r="D3" s="20"/>
      <c r="E3" s="21"/>
      <c r="F3" s="21"/>
      <c r="G3" s="22" t="s">
        <v>468</v>
      </c>
    </row>
    <row r="4" spans="1:7" ht="21.75" customHeight="1">
      <c r="A4" s="23" t="s">
        <v>470</v>
      </c>
      <c r="B4" s="23" t="s">
        <v>469</v>
      </c>
      <c r="C4" s="23" t="s">
        <v>400</v>
      </c>
      <c r="D4" s="24" t="s">
        <v>581</v>
      </c>
      <c r="E4" s="25" t="s">
        <v>88</v>
      </c>
      <c r="F4" s="26"/>
      <c r="G4" s="27"/>
    </row>
    <row r="5" spans="1:7" ht="21.75" customHeight="1">
      <c r="A5" s="28"/>
      <c r="B5" s="28"/>
      <c r="C5" s="28"/>
      <c r="D5" s="29"/>
      <c r="E5" s="30" t="s">
        <v>582</v>
      </c>
      <c r="F5" s="24" t="s">
        <v>583</v>
      </c>
      <c r="G5" s="24" t="s">
        <v>584</v>
      </c>
    </row>
    <row r="6" spans="1:7" ht="40.5" customHeight="1">
      <c r="A6" s="31"/>
      <c r="B6" s="31"/>
      <c r="C6" s="31"/>
      <c r="D6" s="32"/>
      <c r="E6" s="33"/>
      <c r="F6" s="32"/>
      <c r="G6" s="32"/>
    </row>
    <row r="7" spans="1:7" ht="15" customHeight="1">
      <c r="A7" s="34">
        <v>1</v>
      </c>
      <c r="B7" s="34">
        <v>2</v>
      </c>
      <c r="C7" s="34">
        <v>3</v>
      </c>
      <c r="D7" s="34">
        <v>4</v>
      </c>
      <c r="E7" s="34">
        <v>8</v>
      </c>
      <c r="F7" s="34">
        <v>9</v>
      </c>
      <c r="G7" s="35">
        <v>10</v>
      </c>
    </row>
    <row r="8" spans="1:7" ht="17.25" customHeight="1">
      <c r="A8" s="36" t="s">
        <v>476</v>
      </c>
      <c r="B8" s="37"/>
      <c r="C8" s="37"/>
      <c r="D8" s="36"/>
      <c r="E8" s="38" t="s">
        <v>100</v>
      </c>
      <c r="F8" s="38" t="s">
        <v>100</v>
      </c>
      <c r="G8" s="38" t="s">
        <v>100</v>
      </c>
    </row>
    <row r="9" spans="1:7" ht="18.75" customHeight="1">
      <c r="A9" s="39"/>
      <c r="B9" s="39" t="s">
        <v>100</v>
      </c>
      <c r="C9" s="39" t="s">
        <v>100</v>
      </c>
      <c r="D9" s="39" t="s">
        <v>100</v>
      </c>
      <c r="E9" s="38" t="s">
        <v>100</v>
      </c>
      <c r="F9" s="38" t="s">
        <v>100</v>
      </c>
      <c r="G9" s="38" t="s">
        <v>100</v>
      </c>
    </row>
    <row r="10" spans="1:7" ht="18.75" customHeight="1">
      <c r="A10" s="40" t="s">
        <v>85</v>
      </c>
      <c r="B10" s="41"/>
      <c r="C10" s="41"/>
      <c r="D10" s="41"/>
      <c r="E10" s="42" t="s">
        <v>100</v>
      </c>
      <c r="F10" s="38" t="s">
        <v>100</v>
      </c>
      <c r="G10" s="38" t="s">
        <v>100</v>
      </c>
    </row>
    <row r="11" spans="1:3" ht="25.5" customHeight="1">
      <c r="A11" s="43" t="s">
        <v>585</v>
      </c>
      <c r="B11" s="43"/>
      <c r="C11" s="43"/>
    </row>
    <row r="12" spans="1:4" ht="19.5" customHeight="1">
      <c r="A12" s="43"/>
      <c r="B12" s="43"/>
      <c r="C12" s="43"/>
      <c r="D12" s="43"/>
    </row>
  </sheetData>
  <sheetProtection/>
  <mergeCells count="13">
    <mergeCell ref="A2:G2"/>
    <mergeCell ref="A3:D3"/>
    <mergeCell ref="E4:G4"/>
    <mergeCell ref="A10:D10"/>
    <mergeCell ref="A11:C11"/>
    <mergeCell ref="A12:D12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9"/>
  <sheetViews>
    <sheetView zoomScaleSheetLayoutView="100" workbookViewId="0" topLeftCell="A1">
      <selection activeCell="A26" sqref="A26"/>
    </sheetView>
  </sheetViews>
  <sheetFormatPr defaultColWidth="8.8515625" defaultRowHeight="12.75"/>
  <cols>
    <col min="1" max="1" width="90.140625" style="8" customWidth="1"/>
  </cols>
  <sheetData>
    <row r="1" ht="21">
      <c r="A1" s="2" t="s">
        <v>586</v>
      </c>
    </row>
    <row r="2" ht="21" customHeight="1">
      <c r="A2" s="9" t="s">
        <v>33</v>
      </c>
    </row>
    <row r="3" ht="19.5" customHeight="1">
      <c r="A3" s="10" t="s">
        <v>587</v>
      </c>
    </row>
    <row r="4" ht="19.5" customHeight="1">
      <c r="A4" s="4" t="s">
        <v>476</v>
      </c>
    </row>
    <row r="5" ht="19.5" customHeight="1">
      <c r="A5" s="11" t="s">
        <v>588</v>
      </c>
    </row>
    <row r="6" ht="19.5" customHeight="1">
      <c r="A6" s="4" t="s">
        <v>476</v>
      </c>
    </row>
    <row r="7" ht="19.5" customHeight="1">
      <c r="A7" s="11" t="s">
        <v>589</v>
      </c>
    </row>
    <row r="8" ht="19.5" customHeight="1">
      <c r="A8" s="4" t="s">
        <v>476</v>
      </c>
    </row>
    <row r="9" ht="19.5" customHeight="1">
      <c r="A9" s="11" t="s">
        <v>590</v>
      </c>
    </row>
    <row r="10" ht="19.5" customHeight="1">
      <c r="A10" s="4" t="s">
        <v>476</v>
      </c>
    </row>
    <row r="11" ht="19.5" customHeight="1">
      <c r="A11" s="11" t="s">
        <v>591</v>
      </c>
    </row>
    <row r="12" ht="19.5" customHeight="1">
      <c r="A12" s="4" t="s">
        <v>476</v>
      </c>
    </row>
    <row r="13" ht="19.5" customHeight="1">
      <c r="A13" s="11" t="s">
        <v>592</v>
      </c>
    </row>
    <row r="14" ht="19.5" customHeight="1">
      <c r="A14" s="4" t="s">
        <v>476</v>
      </c>
    </row>
    <row r="15" ht="19.5" customHeight="1">
      <c r="A15" s="11" t="s">
        <v>593</v>
      </c>
    </row>
    <row r="16" ht="19.5" customHeight="1">
      <c r="A16" s="4" t="s">
        <v>476</v>
      </c>
    </row>
    <row r="17" ht="19.5" customHeight="1">
      <c r="A17" s="12" t="s">
        <v>594</v>
      </c>
    </row>
    <row r="18" ht="19.5" customHeight="1">
      <c r="A18" s="4" t="s">
        <v>476</v>
      </c>
    </row>
    <row r="19" ht="27" customHeight="1">
      <c r="A19" s="13" t="s">
        <v>477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7"/>
  <sheetViews>
    <sheetView zoomScaleSheetLayoutView="100" workbookViewId="0" topLeftCell="A1">
      <selection activeCell="E3" sqref="E3"/>
    </sheetView>
  </sheetViews>
  <sheetFormatPr defaultColWidth="8.8515625" defaultRowHeight="12.75"/>
  <cols>
    <col min="1" max="1" width="78.7109375" style="1" customWidth="1"/>
  </cols>
  <sheetData>
    <row r="1" ht="51.75" customHeight="1">
      <c r="A1" s="2" t="s">
        <v>595</v>
      </c>
    </row>
    <row r="2" ht="27.75" customHeight="1">
      <c r="A2" s="3" t="s">
        <v>33</v>
      </c>
    </row>
    <row r="3" ht="253.5" customHeight="1">
      <c r="A3" s="4" t="s">
        <v>596</v>
      </c>
    </row>
    <row r="4" ht="48.75" customHeight="1">
      <c r="A4" s="5" t="s">
        <v>597</v>
      </c>
    </row>
    <row r="5" ht="14.25">
      <c r="A5" s="6"/>
    </row>
    <row r="6" ht="14.25">
      <c r="A6" s="7"/>
    </row>
    <row r="7" ht="14.25">
      <c r="A7" s="6"/>
    </row>
    <row r="8" ht="14.25">
      <c r="A8" s="7"/>
    </row>
    <row r="9" ht="14.25">
      <c r="A9" s="6"/>
    </row>
    <row r="10" ht="14.25">
      <c r="A10" s="7"/>
    </row>
    <row r="11" ht="14.25">
      <c r="A11" s="6"/>
    </row>
    <row r="12" ht="14.25">
      <c r="A12" s="7"/>
    </row>
    <row r="13" ht="14.25">
      <c r="A13" s="6"/>
    </row>
    <row r="14" ht="14.25">
      <c r="A14" s="7"/>
    </row>
    <row r="15" ht="14.25">
      <c r="A15" s="6"/>
    </row>
    <row r="16" ht="14.25">
      <c r="A16" s="7"/>
    </row>
    <row r="17" ht="14.25">
      <c r="A17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C28" activePane="bottomRight" state="frozen"/>
      <selection pane="bottomRight" activeCell="D32" sqref="D32"/>
    </sheetView>
  </sheetViews>
  <sheetFormatPr defaultColWidth="8.00390625" defaultRowHeight="12.75"/>
  <cols>
    <col min="1" max="1" width="39.57421875" style="14" customWidth="1"/>
    <col min="2" max="2" width="43.140625" style="14" customWidth="1"/>
    <col min="3" max="3" width="40.421875" style="14" customWidth="1"/>
    <col min="4" max="4" width="46.140625" style="14" customWidth="1"/>
    <col min="5" max="5" width="8.00390625" style="64" customWidth="1"/>
    <col min="6" max="16384" width="8.00390625" style="64" customWidth="1"/>
  </cols>
  <sheetData>
    <row r="1" spans="1:4" ht="16.5" customHeight="1">
      <c r="A1" s="376"/>
      <c r="B1" s="16"/>
      <c r="C1" s="16"/>
      <c r="D1" s="143"/>
    </row>
    <row r="2" spans="1:4" ht="36" customHeight="1">
      <c r="A2" s="65" t="s">
        <v>32</v>
      </c>
      <c r="B2" s="377"/>
      <c r="C2" s="377"/>
      <c r="D2" s="377"/>
    </row>
    <row r="3" spans="1:4" ht="21" customHeight="1">
      <c r="A3" s="100" t="s">
        <v>33</v>
      </c>
      <c r="B3" s="330"/>
      <c r="C3" s="330"/>
      <c r="D3" s="142" t="s">
        <v>34</v>
      </c>
    </row>
    <row r="4" spans="1:4" ht="19.5" customHeight="1">
      <c r="A4" s="25" t="s">
        <v>35</v>
      </c>
      <c r="B4" s="27"/>
      <c r="C4" s="25" t="s">
        <v>36</v>
      </c>
      <c r="D4" s="27"/>
    </row>
    <row r="5" spans="1:4" ht="19.5" customHeight="1">
      <c r="A5" s="30" t="s">
        <v>37</v>
      </c>
      <c r="B5" s="30" t="s">
        <v>38</v>
      </c>
      <c r="C5" s="30" t="s">
        <v>39</v>
      </c>
      <c r="D5" s="30" t="s">
        <v>38</v>
      </c>
    </row>
    <row r="6" spans="1:4" ht="19.5" customHeight="1">
      <c r="A6" s="33"/>
      <c r="B6" s="33"/>
      <c r="C6" s="33"/>
      <c r="D6" s="33"/>
    </row>
    <row r="7" spans="1:4" ht="20.25" customHeight="1">
      <c r="A7" s="336" t="s">
        <v>40</v>
      </c>
      <c r="B7" s="333">
        <v>4871.75</v>
      </c>
      <c r="C7" s="336" t="s">
        <v>41</v>
      </c>
      <c r="D7" s="333"/>
    </row>
    <row r="8" spans="1:4" ht="20.25" customHeight="1">
      <c r="A8" s="336" t="s">
        <v>42</v>
      </c>
      <c r="B8" s="333"/>
      <c r="C8" s="336" t="s">
        <v>43</v>
      </c>
      <c r="D8" s="333"/>
    </row>
    <row r="9" spans="1:4" ht="20.25" customHeight="1">
      <c r="A9" s="336" t="s">
        <v>44</v>
      </c>
      <c r="B9" s="333"/>
      <c r="C9" s="336" t="s">
        <v>45</v>
      </c>
      <c r="D9" s="333"/>
    </row>
    <row r="10" spans="1:4" ht="20.25" customHeight="1">
      <c r="A10" s="336" t="s">
        <v>46</v>
      </c>
      <c r="B10" s="334"/>
      <c r="C10" s="336" t="s">
        <v>47</v>
      </c>
      <c r="D10" s="333">
        <v>4471.99</v>
      </c>
    </row>
    <row r="11" spans="1:4" ht="20.25" customHeight="1">
      <c r="A11" s="336" t="s">
        <v>48</v>
      </c>
      <c r="B11" s="334"/>
      <c r="C11" s="336" t="s">
        <v>49</v>
      </c>
      <c r="D11" s="333"/>
    </row>
    <row r="12" spans="1:4" ht="20.25" customHeight="1">
      <c r="A12" s="336" t="s">
        <v>50</v>
      </c>
      <c r="B12" s="334"/>
      <c r="C12" s="336" t="s">
        <v>51</v>
      </c>
      <c r="D12" s="333"/>
    </row>
    <row r="13" spans="1:4" ht="20.25" customHeight="1">
      <c r="A13" s="336" t="s">
        <v>52</v>
      </c>
      <c r="B13" s="334"/>
      <c r="C13" s="336" t="s">
        <v>53</v>
      </c>
      <c r="D13" s="333"/>
    </row>
    <row r="14" spans="1:4" ht="20.25" customHeight="1">
      <c r="A14" s="336" t="s">
        <v>54</v>
      </c>
      <c r="B14" s="334"/>
      <c r="C14" s="336" t="s">
        <v>55</v>
      </c>
      <c r="D14" s="333">
        <v>399.76</v>
      </c>
    </row>
    <row r="15" spans="1:4" ht="20.25" customHeight="1">
      <c r="A15" s="378" t="s">
        <v>56</v>
      </c>
      <c r="B15" s="379"/>
      <c r="C15" s="336" t="s">
        <v>57</v>
      </c>
      <c r="D15" s="333"/>
    </row>
    <row r="16" spans="1:4" ht="20.25" customHeight="1">
      <c r="A16" s="378" t="s">
        <v>58</v>
      </c>
      <c r="B16" s="380"/>
      <c r="C16" s="336" t="s">
        <v>59</v>
      </c>
      <c r="D16" s="333"/>
    </row>
    <row r="17" spans="1:4" ht="20.25" customHeight="1">
      <c r="A17" s="378" t="s">
        <v>60</v>
      </c>
      <c r="B17" s="380"/>
      <c r="C17" s="336" t="s">
        <v>61</v>
      </c>
      <c r="D17" s="333"/>
    </row>
    <row r="18" spans="1:4" ht="20.25" customHeight="1">
      <c r="A18" s="380"/>
      <c r="B18" s="380"/>
      <c r="C18" s="336" t="s">
        <v>62</v>
      </c>
      <c r="D18" s="333"/>
    </row>
    <row r="19" spans="1:4" ht="20.25" customHeight="1">
      <c r="A19" s="380"/>
      <c r="B19" s="380"/>
      <c r="C19" s="336" t="s">
        <v>63</v>
      </c>
      <c r="D19" s="333"/>
    </row>
    <row r="20" spans="1:4" ht="20.25" customHeight="1">
      <c r="A20" s="380"/>
      <c r="B20" s="380"/>
      <c r="C20" s="336" t="s">
        <v>64</v>
      </c>
      <c r="D20" s="333"/>
    </row>
    <row r="21" spans="1:4" ht="20.25" customHeight="1">
      <c r="A21" s="380"/>
      <c r="B21" s="380"/>
      <c r="C21" s="336" t="s">
        <v>65</v>
      </c>
      <c r="D21" s="333"/>
    </row>
    <row r="22" spans="1:4" ht="20.25" customHeight="1">
      <c r="A22" s="380"/>
      <c r="B22" s="380"/>
      <c r="C22" s="336" t="s">
        <v>66</v>
      </c>
      <c r="D22" s="333"/>
    </row>
    <row r="23" spans="1:4" ht="20.25" customHeight="1">
      <c r="A23" s="380"/>
      <c r="B23" s="380"/>
      <c r="C23" s="336" t="s">
        <v>67</v>
      </c>
      <c r="D23" s="333"/>
    </row>
    <row r="24" spans="1:4" ht="20.25" customHeight="1">
      <c r="A24" s="380"/>
      <c r="B24" s="380"/>
      <c r="C24" s="336" t="s">
        <v>68</v>
      </c>
      <c r="D24" s="333"/>
    </row>
    <row r="25" spans="1:4" ht="20.25" customHeight="1">
      <c r="A25" s="380"/>
      <c r="B25" s="380"/>
      <c r="C25" s="336" t="s">
        <v>69</v>
      </c>
      <c r="D25" s="333"/>
    </row>
    <row r="26" spans="1:4" ht="20.25" customHeight="1">
      <c r="A26" s="380"/>
      <c r="B26" s="380"/>
      <c r="C26" s="336" t="s">
        <v>70</v>
      </c>
      <c r="D26" s="333"/>
    </row>
    <row r="27" spans="1:4" ht="20.25" customHeight="1">
      <c r="A27" s="380"/>
      <c r="B27" s="380"/>
      <c r="C27" s="336" t="s">
        <v>71</v>
      </c>
      <c r="D27" s="333"/>
    </row>
    <row r="28" spans="1:4" ht="20.25" customHeight="1">
      <c r="A28" s="380"/>
      <c r="B28" s="380"/>
      <c r="C28" s="336" t="s">
        <v>72</v>
      </c>
      <c r="D28" s="333"/>
    </row>
    <row r="29" spans="1:4" ht="20.25" customHeight="1">
      <c r="A29" s="380"/>
      <c r="B29" s="380"/>
      <c r="C29" s="336" t="s">
        <v>73</v>
      </c>
      <c r="D29" s="333"/>
    </row>
    <row r="30" spans="1:4" ht="20.25" customHeight="1">
      <c r="A30" s="381" t="s">
        <v>74</v>
      </c>
      <c r="B30" s="333">
        <v>4871.75</v>
      </c>
      <c r="C30" s="339" t="s">
        <v>75</v>
      </c>
      <c r="D30" s="333">
        <v>4871.75</v>
      </c>
    </row>
    <row r="31" spans="1:4" ht="20.25" customHeight="1">
      <c r="A31" s="378" t="s">
        <v>76</v>
      </c>
      <c r="B31" s="382">
        <v>0</v>
      </c>
      <c r="C31" s="336" t="s">
        <v>77</v>
      </c>
      <c r="D31" s="368" t="s">
        <v>78</v>
      </c>
    </row>
    <row r="32" spans="1:4" ht="20.25" customHeight="1">
      <c r="A32" s="383" t="s">
        <v>79</v>
      </c>
      <c r="B32" s="333">
        <v>4871.75</v>
      </c>
      <c r="C32" s="339" t="s">
        <v>80</v>
      </c>
      <c r="D32" s="333">
        <v>4871.75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workbookViewId="0" topLeftCell="A1">
      <selection activeCell="E26" sqref="E26"/>
    </sheetView>
  </sheetViews>
  <sheetFormatPr defaultColWidth="8.00390625" defaultRowHeight="14.25" customHeight="1"/>
  <cols>
    <col min="1" max="1" width="21.140625" style="14" customWidth="1"/>
    <col min="2" max="2" width="29.28125" style="14" customWidth="1"/>
    <col min="3" max="8" width="12.57421875" style="14" customWidth="1"/>
    <col min="9" max="9" width="8.8515625" style="14" customWidth="1"/>
    <col min="10" max="15" width="12.57421875" style="14" customWidth="1"/>
    <col min="16" max="16" width="8.00390625" style="64" customWidth="1"/>
    <col min="17" max="17" width="9.57421875" style="64" customWidth="1"/>
    <col min="18" max="18" width="9.7109375" style="64" customWidth="1"/>
    <col min="19" max="19" width="10.57421875" style="64" customWidth="1"/>
    <col min="20" max="21" width="10.140625" style="14" customWidth="1"/>
    <col min="22" max="22" width="8.00390625" style="64" customWidth="1"/>
    <col min="23" max="16384" width="8.00390625" style="64" customWidth="1"/>
  </cols>
  <sheetData>
    <row r="1" spans="1:21" ht="12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370"/>
      <c r="Q1" s="370"/>
      <c r="R1" s="370"/>
      <c r="S1" s="370"/>
      <c r="T1" s="17"/>
      <c r="U1" s="17" t="s">
        <v>81</v>
      </c>
    </row>
    <row r="2" spans="1:21" ht="36" customHeight="1">
      <c r="A2" s="354" t="s">
        <v>82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66"/>
      <c r="Q2" s="66"/>
      <c r="R2" s="66"/>
      <c r="S2" s="66"/>
      <c r="T2" s="18"/>
      <c r="U2" s="66"/>
    </row>
    <row r="3" spans="1:21" ht="20.25" customHeight="1">
      <c r="A3" s="100" t="s">
        <v>33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371"/>
      <c r="Q3" s="371"/>
      <c r="R3" s="371"/>
      <c r="S3" s="371"/>
      <c r="T3" s="22" t="s">
        <v>34</v>
      </c>
      <c r="U3" s="22" t="s">
        <v>34</v>
      </c>
    </row>
    <row r="4" spans="1:21" ht="18.75" customHeight="1">
      <c r="A4" s="355" t="s">
        <v>83</v>
      </c>
      <c r="B4" s="356" t="s">
        <v>84</v>
      </c>
      <c r="C4" s="356" t="s">
        <v>85</v>
      </c>
      <c r="D4" s="236" t="s">
        <v>86</v>
      </c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72"/>
      <c r="P4" s="236" t="s">
        <v>76</v>
      </c>
      <c r="Q4" s="236"/>
      <c r="R4" s="236"/>
      <c r="S4" s="236"/>
      <c r="T4" s="357"/>
      <c r="U4" s="375"/>
    </row>
    <row r="5" spans="1:21" ht="18.75" customHeight="1">
      <c r="A5" s="358"/>
      <c r="B5" s="359"/>
      <c r="C5" s="359"/>
      <c r="D5" s="360" t="s">
        <v>87</v>
      </c>
      <c r="E5" s="360" t="s">
        <v>88</v>
      </c>
      <c r="F5" s="360" t="s">
        <v>89</v>
      </c>
      <c r="G5" s="360" t="s">
        <v>90</v>
      </c>
      <c r="H5" s="360" t="s">
        <v>91</v>
      </c>
      <c r="I5" s="373" t="s">
        <v>92</v>
      </c>
      <c r="J5" s="357"/>
      <c r="K5" s="357"/>
      <c r="L5" s="357"/>
      <c r="M5" s="357"/>
      <c r="N5" s="357"/>
      <c r="O5" s="372"/>
      <c r="P5" s="355" t="s">
        <v>87</v>
      </c>
      <c r="Q5" s="355" t="s">
        <v>88</v>
      </c>
      <c r="R5" s="355" t="s">
        <v>89</v>
      </c>
      <c r="S5" s="355" t="s">
        <v>90</v>
      </c>
      <c r="T5" s="355" t="s">
        <v>91</v>
      </c>
      <c r="U5" s="355" t="s">
        <v>92</v>
      </c>
    </row>
    <row r="6" spans="1:21" ht="33.75" customHeight="1">
      <c r="A6" s="361"/>
      <c r="B6" s="362"/>
      <c r="C6" s="362"/>
      <c r="D6" s="361"/>
      <c r="E6" s="361"/>
      <c r="F6" s="361"/>
      <c r="G6" s="361"/>
      <c r="H6" s="361"/>
      <c r="I6" s="362" t="s">
        <v>87</v>
      </c>
      <c r="J6" s="362" t="s">
        <v>93</v>
      </c>
      <c r="K6" s="362" t="s">
        <v>94</v>
      </c>
      <c r="L6" s="362" t="s">
        <v>95</v>
      </c>
      <c r="M6" s="362" t="s">
        <v>96</v>
      </c>
      <c r="N6" s="362" t="s">
        <v>97</v>
      </c>
      <c r="O6" s="362" t="s">
        <v>98</v>
      </c>
      <c r="P6" s="374"/>
      <c r="Q6" s="374"/>
      <c r="R6" s="374"/>
      <c r="S6" s="374"/>
      <c r="T6" s="374"/>
      <c r="U6" s="374"/>
    </row>
    <row r="7" spans="1:21" ht="16.5" customHeight="1">
      <c r="A7" s="363">
        <v>1</v>
      </c>
      <c r="B7" s="34">
        <v>2</v>
      </c>
      <c r="C7" s="34">
        <v>3</v>
      </c>
      <c r="D7" s="363">
        <v>4</v>
      </c>
      <c r="E7" s="34">
        <v>5</v>
      </c>
      <c r="F7" s="34">
        <v>6</v>
      </c>
      <c r="G7" s="363">
        <v>7</v>
      </c>
      <c r="H7" s="34">
        <v>8</v>
      </c>
      <c r="I7" s="34">
        <v>9</v>
      </c>
      <c r="J7" s="363">
        <v>10</v>
      </c>
      <c r="K7" s="34">
        <v>11</v>
      </c>
      <c r="L7" s="34">
        <v>12</v>
      </c>
      <c r="M7" s="363">
        <v>13</v>
      </c>
      <c r="N7" s="363">
        <v>14</v>
      </c>
      <c r="O7" s="34">
        <v>15</v>
      </c>
      <c r="P7" s="34">
        <v>16</v>
      </c>
      <c r="Q7" s="363">
        <v>17</v>
      </c>
      <c r="R7" s="34">
        <v>18</v>
      </c>
      <c r="S7" s="34">
        <v>19</v>
      </c>
      <c r="T7" s="363">
        <v>20</v>
      </c>
      <c r="U7" s="34">
        <v>0</v>
      </c>
    </row>
    <row r="8" spans="1:21" ht="16.5" customHeight="1">
      <c r="A8" s="364">
        <v>111001</v>
      </c>
      <c r="B8" s="365" t="s">
        <v>99</v>
      </c>
      <c r="C8" s="34">
        <f>D8+P8</f>
        <v>4871.75</v>
      </c>
      <c r="D8" s="363">
        <f>SUM(E8:O8)</f>
        <v>4871.75</v>
      </c>
      <c r="E8" s="34">
        <v>4871.75</v>
      </c>
      <c r="F8" s="34"/>
      <c r="G8" s="363"/>
      <c r="H8" s="34"/>
      <c r="I8" s="34"/>
      <c r="J8" s="363"/>
      <c r="K8" s="34"/>
      <c r="L8" s="34"/>
      <c r="M8" s="363"/>
      <c r="N8" s="363"/>
      <c r="O8" s="34"/>
      <c r="P8" s="34"/>
      <c r="Q8" s="363"/>
      <c r="R8" s="34"/>
      <c r="S8" s="34"/>
      <c r="T8" s="363"/>
      <c r="U8" s="34"/>
    </row>
    <row r="9" spans="1:21" ht="16.5" customHeight="1">
      <c r="A9" s="366"/>
      <c r="B9" s="367"/>
      <c r="C9" s="34"/>
      <c r="D9" s="363"/>
      <c r="E9" s="34"/>
      <c r="F9" s="34"/>
      <c r="G9" s="363"/>
      <c r="H9" s="34"/>
      <c r="I9" s="34"/>
      <c r="J9" s="363"/>
      <c r="K9" s="34"/>
      <c r="L9" s="34"/>
      <c r="M9" s="363"/>
      <c r="N9" s="363"/>
      <c r="O9" s="34"/>
      <c r="P9" s="34"/>
      <c r="Q9" s="363"/>
      <c r="R9" s="34"/>
      <c r="S9" s="34"/>
      <c r="T9" s="363"/>
      <c r="U9" s="34"/>
    </row>
    <row r="10" spans="1:21" ht="16.5" customHeight="1">
      <c r="A10" s="363"/>
      <c r="B10" s="34"/>
      <c r="C10" s="34"/>
      <c r="D10" s="363"/>
      <c r="E10" s="34"/>
      <c r="F10" s="34"/>
      <c r="G10" s="363"/>
      <c r="H10" s="34"/>
      <c r="I10" s="34"/>
      <c r="J10" s="363"/>
      <c r="K10" s="34"/>
      <c r="L10" s="34"/>
      <c r="M10" s="363"/>
      <c r="N10" s="363"/>
      <c r="O10" s="34"/>
      <c r="P10" s="34"/>
      <c r="Q10" s="363"/>
      <c r="R10" s="34"/>
      <c r="S10" s="34"/>
      <c r="T10" s="363"/>
      <c r="U10" s="34"/>
    </row>
    <row r="11" spans="1:21" ht="16.5" customHeight="1">
      <c r="A11" s="46" t="s">
        <v>100</v>
      </c>
      <c r="B11" s="46" t="s">
        <v>100</v>
      </c>
      <c r="C11" s="368" t="s">
        <v>100</v>
      </c>
      <c r="D11" s="368" t="s">
        <v>100</v>
      </c>
      <c r="E11" s="369" t="s">
        <v>100</v>
      </c>
      <c r="F11" s="369" t="s">
        <v>100</v>
      </c>
      <c r="G11" s="369" t="s">
        <v>100</v>
      </c>
      <c r="H11" s="369" t="s">
        <v>100</v>
      </c>
      <c r="I11" s="369" t="s">
        <v>100</v>
      </c>
      <c r="J11" s="369" t="s">
        <v>100</v>
      </c>
      <c r="K11" s="369" t="s">
        <v>100</v>
      </c>
      <c r="L11" s="369" t="s">
        <v>100</v>
      </c>
      <c r="M11" s="369" t="s">
        <v>100</v>
      </c>
      <c r="N11" s="369"/>
      <c r="O11" s="369" t="s">
        <v>100</v>
      </c>
      <c r="P11" s="369" t="s">
        <v>100</v>
      </c>
      <c r="Q11" s="369" t="s">
        <v>100</v>
      </c>
      <c r="R11" s="369"/>
      <c r="S11" s="369"/>
      <c r="T11" s="368"/>
      <c r="U11" s="369"/>
    </row>
    <row r="12" spans="1:21" ht="16.5" customHeight="1">
      <c r="A12" s="72" t="s">
        <v>85</v>
      </c>
      <c r="B12" s="369"/>
      <c r="C12" s="369">
        <f>SUM(C8:C11)</f>
        <v>4871.75</v>
      </c>
      <c r="D12" s="369">
        <f>SUM(D8:D11)</f>
        <v>4871.75</v>
      </c>
      <c r="E12" s="369">
        <f>SUM(E8:E11)</f>
        <v>4871.75</v>
      </c>
      <c r="F12" s="369" t="s">
        <v>100</v>
      </c>
      <c r="G12" s="369" t="s">
        <v>100</v>
      </c>
      <c r="H12" s="369" t="s">
        <v>100</v>
      </c>
      <c r="I12" s="369" t="s">
        <v>100</v>
      </c>
      <c r="J12" s="369" t="s">
        <v>100</v>
      </c>
      <c r="K12" s="369" t="s">
        <v>100</v>
      </c>
      <c r="L12" s="369" t="s">
        <v>100</v>
      </c>
      <c r="M12" s="369" t="s">
        <v>100</v>
      </c>
      <c r="N12" s="369"/>
      <c r="O12" s="369" t="s">
        <v>100</v>
      </c>
      <c r="P12" s="369" t="s">
        <v>100</v>
      </c>
      <c r="Q12" s="369" t="s">
        <v>100</v>
      </c>
      <c r="R12" s="369"/>
      <c r="S12" s="369"/>
      <c r="T12" s="369"/>
      <c r="U12" s="369"/>
    </row>
  </sheetData>
  <sheetProtection/>
  <mergeCells count="21">
    <mergeCell ref="T1:U1"/>
    <mergeCell ref="A2:U2"/>
    <mergeCell ref="A3:D3"/>
    <mergeCell ref="T3:U3"/>
    <mergeCell ref="D4:O4"/>
    <mergeCell ref="P4:U4"/>
    <mergeCell ref="I5:O5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workbookViewId="0" topLeftCell="A1">
      <selection activeCell="F17" sqref="F17"/>
    </sheetView>
  </sheetViews>
  <sheetFormatPr defaultColWidth="8.8515625" defaultRowHeight="14.25" customHeight="1"/>
  <cols>
    <col min="1" max="1" width="14.28125" style="14" customWidth="1"/>
    <col min="2" max="2" width="36.57421875" style="14" customWidth="1"/>
    <col min="3" max="3" width="15.421875" style="14" customWidth="1"/>
    <col min="4" max="8" width="18.8515625" style="14" customWidth="1"/>
    <col min="9" max="9" width="15.57421875" style="14" customWidth="1"/>
    <col min="10" max="10" width="14.140625" style="14" customWidth="1"/>
    <col min="11" max="16" width="18.8515625" style="14" customWidth="1"/>
    <col min="17" max="17" width="9.140625" style="14" customWidth="1"/>
    <col min="18" max="16384" width="9.140625" style="14" bestFit="1" customWidth="1"/>
  </cols>
  <sheetData>
    <row r="1" spans="1:16" ht="15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242"/>
    </row>
    <row r="2" spans="1:16" ht="28.5" customHeight="1">
      <c r="A2" s="18" t="s">
        <v>101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5" customHeight="1">
      <c r="A3" s="341" t="s">
        <v>33</v>
      </c>
      <c r="B3" s="342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21"/>
      <c r="N3" s="21"/>
      <c r="O3" s="21"/>
      <c r="P3" s="148" t="s">
        <v>34</v>
      </c>
    </row>
    <row r="4" spans="1:16" ht="17.25" customHeight="1">
      <c r="A4" s="24" t="s">
        <v>102</v>
      </c>
      <c r="B4" s="24" t="s">
        <v>103</v>
      </c>
      <c r="C4" s="343" t="s">
        <v>85</v>
      </c>
      <c r="D4" s="344" t="s">
        <v>88</v>
      </c>
      <c r="E4" s="345"/>
      <c r="F4" s="346"/>
      <c r="G4" s="102" t="s">
        <v>89</v>
      </c>
      <c r="H4" s="102" t="s">
        <v>90</v>
      </c>
      <c r="I4" s="102" t="s">
        <v>104</v>
      </c>
      <c r="J4" s="102" t="s">
        <v>92</v>
      </c>
      <c r="K4" s="102"/>
      <c r="L4" s="102"/>
      <c r="M4" s="102"/>
      <c r="N4" s="102"/>
      <c r="O4" s="102"/>
      <c r="P4" s="102"/>
    </row>
    <row r="5" spans="1:16" ht="27">
      <c r="A5" s="32"/>
      <c r="B5" s="32"/>
      <c r="C5" s="347"/>
      <c r="D5" s="102" t="s">
        <v>87</v>
      </c>
      <c r="E5" s="102" t="s">
        <v>105</v>
      </c>
      <c r="F5" s="102" t="s">
        <v>106</v>
      </c>
      <c r="G5" s="102"/>
      <c r="H5" s="102"/>
      <c r="I5" s="102"/>
      <c r="J5" s="102" t="s">
        <v>87</v>
      </c>
      <c r="K5" s="102" t="s">
        <v>107</v>
      </c>
      <c r="L5" s="102" t="s">
        <v>108</v>
      </c>
      <c r="M5" s="102" t="s">
        <v>109</v>
      </c>
      <c r="N5" s="102" t="s">
        <v>110</v>
      </c>
      <c r="O5" s="102" t="s">
        <v>111</v>
      </c>
      <c r="P5" s="102" t="s">
        <v>112</v>
      </c>
    </row>
    <row r="6" spans="1:16" ht="16.5" customHeight="1">
      <c r="A6" s="30">
        <v>1</v>
      </c>
      <c r="B6" s="30">
        <v>2</v>
      </c>
      <c r="C6" s="348">
        <v>3</v>
      </c>
      <c r="D6" s="30">
        <v>4</v>
      </c>
      <c r="E6" s="30">
        <v>5</v>
      </c>
      <c r="F6" s="30">
        <v>6</v>
      </c>
      <c r="G6" s="30">
        <v>7</v>
      </c>
      <c r="H6" s="348">
        <v>8</v>
      </c>
      <c r="I6" s="30">
        <v>9</v>
      </c>
      <c r="J6" s="30">
        <v>10</v>
      </c>
      <c r="K6" s="348">
        <v>11</v>
      </c>
      <c r="L6" s="30">
        <v>11</v>
      </c>
      <c r="M6" s="30">
        <v>13</v>
      </c>
      <c r="N6" s="348">
        <v>14</v>
      </c>
      <c r="O6" s="348">
        <v>15</v>
      </c>
      <c r="P6" s="30">
        <v>16</v>
      </c>
    </row>
    <row r="7" spans="1:16" ht="14.25" customHeight="1">
      <c r="A7" s="349" t="s">
        <v>113</v>
      </c>
      <c r="B7" s="349" t="s">
        <v>114</v>
      </c>
      <c r="C7" s="350">
        <f>D7+G7+H7+I7+J7+P7</f>
        <v>4083.4</v>
      </c>
      <c r="D7" s="320">
        <f>E7+F7</f>
        <v>4083.4</v>
      </c>
      <c r="E7" s="320">
        <v>4083.4</v>
      </c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</row>
    <row r="8" spans="1:16" ht="14.25" customHeight="1">
      <c r="A8" s="349" t="s">
        <v>115</v>
      </c>
      <c r="B8" s="349" t="s">
        <v>116</v>
      </c>
      <c r="C8" s="350">
        <f aca="true" t="shared" si="0" ref="C8:C21">D8+G8+H8+I8+J8+P8</f>
        <v>4083.4</v>
      </c>
      <c r="D8" s="320">
        <f aca="true" t="shared" si="1" ref="D8:D21">E8+F8</f>
        <v>4083.4</v>
      </c>
      <c r="E8" s="320">
        <v>4083.4</v>
      </c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</row>
    <row r="9" spans="1:16" ht="14.25" customHeight="1">
      <c r="A9" s="349" t="s">
        <v>117</v>
      </c>
      <c r="B9" s="349" t="s">
        <v>118</v>
      </c>
      <c r="C9" s="350">
        <f t="shared" si="0"/>
        <v>3948.33</v>
      </c>
      <c r="D9" s="320">
        <f t="shared" si="1"/>
        <v>3948.33</v>
      </c>
      <c r="E9" s="323">
        <v>3948.33</v>
      </c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</row>
    <row r="10" spans="1:16" ht="14.25" customHeight="1">
      <c r="A10" s="349" t="s">
        <v>119</v>
      </c>
      <c r="B10" s="349" t="s">
        <v>120</v>
      </c>
      <c r="C10" s="350">
        <f t="shared" si="0"/>
        <v>135.07</v>
      </c>
      <c r="D10" s="320">
        <f t="shared" si="1"/>
        <v>135.07</v>
      </c>
      <c r="E10" s="323">
        <v>135.07</v>
      </c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</row>
    <row r="11" spans="1:16" ht="14.25" customHeight="1">
      <c r="A11" s="349" t="s">
        <v>121</v>
      </c>
      <c r="B11" s="349" t="s">
        <v>122</v>
      </c>
      <c r="C11" s="350">
        <f t="shared" si="0"/>
        <v>397.77</v>
      </c>
      <c r="D11" s="320">
        <f t="shared" si="1"/>
        <v>397.77</v>
      </c>
      <c r="E11" s="103">
        <v>397.77</v>
      </c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</row>
    <row r="12" spans="1:16" ht="14.25" customHeight="1">
      <c r="A12" s="349" t="s">
        <v>123</v>
      </c>
      <c r="B12" s="349" t="s">
        <v>124</v>
      </c>
      <c r="C12" s="350">
        <f t="shared" si="0"/>
        <v>16.18</v>
      </c>
      <c r="D12" s="320">
        <f t="shared" si="1"/>
        <v>16.18</v>
      </c>
      <c r="E12" s="103">
        <v>16.18</v>
      </c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</row>
    <row r="13" spans="1:16" ht="14.25" customHeight="1">
      <c r="A13" s="349" t="s">
        <v>125</v>
      </c>
      <c r="B13" s="349" t="s">
        <v>126</v>
      </c>
      <c r="C13" s="350">
        <f t="shared" si="0"/>
        <v>16.18</v>
      </c>
      <c r="D13" s="320">
        <f t="shared" si="1"/>
        <v>16.18</v>
      </c>
      <c r="E13" s="103">
        <v>16.18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</row>
    <row r="14" spans="1:16" ht="14.25" customHeight="1">
      <c r="A14" s="349" t="s">
        <v>127</v>
      </c>
      <c r="B14" s="349" t="s">
        <v>128</v>
      </c>
      <c r="C14" s="350">
        <f t="shared" si="0"/>
        <v>353.52</v>
      </c>
      <c r="D14" s="320">
        <f t="shared" si="1"/>
        <v>353.52</v>
      </c>
      <c r="E14" s="103">
        <v>353.52</v>
      </c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</row>
    <row r="15" spans="1:16" ht="14.25" customHeight="1">
      <c r="A15" s="349" t="s">
        <v>129</v>
      </c>
      <c r="B15" s="349" t="s">
        <v>130</v>
      </c>
      <c r="C15" s="350">
        <f t="shared" si="0"/>
        <v>18.42</v>
      </c>
      <c r="D15" s="320">
        <f t="shared" si="1"/>
        <v>18.42</v>
      </c>
      <c r="E15" s="103">
        <v>18.42</v>
      </c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</row>
    <row r="16" spans="1:16" ht="14.25" customHeight="1">
      <c r="A16" s="349" t="s">
        <v>131</v>
      </c>
      <c r="B16" s="349" t="s">
        <v>132</v>
      </c>
      <c r="C16" s="350">
        <f t="shared" si="0"/>
        <v>9.65</v>
      </c>
      <c r="D16" s="320">
        <f t="shared" si="1"/>
        <v>9.65</v>
      </c>
      <c r="E16" s="103">
        <v>9.65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</row>
    <row r="17" spans="1:16" ht="14.25" customHeight="1">
      <c r="A17" s="349" t="s">
        <v>133</v>
      </c>
      <c r="B17" s="349" t="s">
        <v>134</v>
      </c>
      <c r="C17" s="350">
        <f t="shared" si="0"/>
        <v>9.65</v>
      </c>
      <c r="D17" s="320">
        <f t="shared" si="1"/>
        <v>9.65</v>
      </c>
      <c r="E17" s="103">
        <v>9.65</v>
      </c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</row>
    <row r="18" spans="1:16" ht="14.25" customHeight="1">
      <c r="A18" s="349" t="s">
        <v>135</v>
      </c>
      <c r="B18" s="349" t="s">
        <v>136</v>
      </c>
      <c r="C18" s="350">
        <f t="shared" si="0"/>
        <v>159.87</v>
      </c>
      <c r="D18" s="320">
        <f t="shared" si="1"/>
        <v>159.87</v>
      </c>
      <c r="E18" s="324">
        <v>159.87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</row>
    <row r="19" spans="1:16" ht="14.25" customHeight="1">
      <c r="A19" s="349" t="s">
        <v>137</v>
      </c>
      <c r="B19" s="349" t="s">
        <v>138</v>
      </c>
      <c r="C19" s="350">
        <f t="shared" si="0"/>
        <v>8.36</v>
      </c>
      <c r="D19" s="320">
        <f t="shared" si="1"/>
        <v>8.36</v>
      </c>
      <c r="E19" s="324">
        <v>8.36</v>
      </c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</row>
    <row r="20" spans="1:16" ht="14.25" customHeight="1">
      <c r="A20" s="349" t="s">
        <v>139</v>
      </c>
      <c r="B20" s="349" t="s">
        <v>140</v>
      </c>
      <c r="C20" s="350">
        <f t="shared" si="0"/>
        <v>222.35</v>
      </c>
      <c r="D20" s="320">
        <f t="shared" si="1"/>
        <v>222.35</v>
      </c>
      <c r="E20" s="324">
        <v>222.35</v>
      </c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</row>
    <row r="21" spans="1:16" ht="14.25" customHeight="1">
      <c r="A21" s="351" t="s">
        <v>141</v>
      </c>
      <c r="B21" s="352"/>
      <c r="C21" s="350">
        <f t="shared" si="0"/>
        <v>4871.75</v>
      </c>
      <c r="D21" s="320">
        <f t="shared" si="1"/>
        <v>4871.75</v>
      </c>
      <c r="E21" s="353">
        <f>E8+E11+E18+E19+E20</f>
        <v>4871.75</v>
      </c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</row>
  </sheetData>
  <sheetProtection/>
  <mergeCells count="11">
    <mergeCell ref="A2:P2"/>
    <mergeCell ref="A3:L3"/>
    <mergeCell ref="D4:F4"/>
    <mergeCell ref="J4:P4"/>
    <mergeCell ref="A21:B21"/>
    <mergeCell ref="A4:A5"/>
    <mergeCell ref="B4:B5"/>
    <mergeCell ref="C4:C5"/>
    <mergeCell ref="G4:G5"/>
    <mergeCell ref="H4:H5"/>
    <mergeCell ref="I4:I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K12" activePane="bottomRight" state="frozen"/>
      <selection pane="bottomRight" activeCell="C44" sqref="C44"/>
    </sheetView>
  </sheetViews>
  <sheetFormatPr defaultColWidth="8.8515625" defaultRowHeight="14.25" customHeight="1"/>
  <cols>
    <col min="1" max="1" width="49.28125" style="63" customWidth="1"/>
    <col min="2" max="2" width="38.8515625" style="63" customWidth="1"/>
    <col min="3" max="3" width="48.57421875" style="63" customWidth="1"/>
    <col min="4" max="4" width="36.421875" style="63" customWidth="1"/>
    <col min="5" max="5" width="9.140625" style="64" customWidth="1"/>
    <col min="6" max="16384" width="9.140625" style="64" bestFit="1" customWidth="1"/>
  </cols>
  <sheetData>
    <row r="1" spans="1:4" ht="14.25" customHeight="1">
      <c r="A1" s="328"/>
      <c r="B1" s="328"/>
      <c r="C1" s="328"/>
      <c r="D1" s="142"/>
    </row>
    <row r="2" spans="1:4" ht="31.5" customHeight="1">
      <c r="A2" s="65" t="s">
        <v>142</v>
      </c>
      <c r="B2" s="329"/>
      <c r="C2" s="329"/>
      <c r="D2" s="329"/>
    </row>
    <row r="3" spans="1:4" ht="17.25" customHeight="1">
      <c r="A3" s="19" t="s">
        <v>33</v>
      </c>
      <c r="B3" s="330"/>
      <c r="C3" s="330"/>
      <c r="D3" s="143" t="s">
        <v>34</v>
      </c>
    </row>
    <row r="4" spans="1:4" ht="19.5" customHeight="1">
      <c r="A4" s="25" t="s">
        <v>35</v>
      </c>
      <c r="B4" s="27"/>
      <c r="C4" s="25" t="s">
        <v>36</v>
      </c>
      <c r="D4" s="27"/>
    </row>
    <row r="5" spans="1:4" ht="21.75" customHeight="1">
      <c r="A5" s="30" t="s">
        <v>37</v>
      </c>
      <c r="B5" s="331" t="s">
        <v>38</v>
      </c>
      <c r="C5" s="30" t="s">
        <v>143</v>
      </c>
      <c r="D5" s="331" t="s">
        <v>38</v>
      </c>
    </row>
    <row r="6" spans="1:4" ht="17.25" customHeight="1">
      <c r="A6" s="33"/>
      <c r="B6" s="32"/>
      <c r="C6" s="33"/>
      <c r="D6" s="32"/>
    </row>
    <row r="7" spans="1:4" ht="17.25" customHeight="1">
      <c r="A7" s="332" t="s">
        <v>144</v>
      </c>
      <c r="B7" s="333">
        <v>4871.75</v>
      </c>
      <c r="C7" s="37" t="s">
        <v>145</v>
      </c>
      <c r="D7" s="334" t="s">
        <v>100</v>
      </c>
    </row>
    <row r="8" spans="1:4" ht="17.25" customHeight="1">
      <c r="A8" s="335" t="s">
        <v>146</v>
      </c>
      <c r="B8" s="333">
        <v>4871.75</v>
      </c>
      <c r="C8" s="37" t="s">
        <v>147</v>
      </c>
      <c r="D8" s="334"/>
    </row>
    <row r="9" spans="1:4" ht="17.25" customHeight="1">
      <c r="A9" s="335" t="s">
        <v>148</v>
      </c>
      <c r="B9" s="333"/>
      <c r="C9" s="37" t="s">
        <v>149</v>
      </c>
      <c r="D9" s="334"/>
    </row>
    <row r="10" spans="1:4" ht="17.25" customHeight="1">
      <c r="A10" s="335" t="s">
        <v>150</v>
      </c>
      <c r="B10" s="333"/>
      <c r="C10" s="37" t="s">
        <v>151</v>
      </c>
      <c r="D10" s="334"/>
    </row>
    <row r="11" spans="1:4" ht="17.25" customHeight="1">
      <c r="A11" s="335" t="s">
        <v>152</v>
      </c>
      <c r="B11" s="333"/>
      <c r="C11" s="37" t="s">
        <v>153</v>
      </c>
      <c r="D11" s="333">
        <v>4471.99</v>
      </c>
    </row>
    <row r="12" spans="1:4" ht="17.25" customHeight="1">
      <c r="A12" s="335" t="s">
        <v>146</v>
      </c>
      <c r="B12" s="333"/>
      <c r="C12" s="37" t="s">
        <v>154</v>
      </c>
      <c r="D12" s="333"/>
    </row>
    <row r="13" spans="1:4" ht="17.25" customHeight="1">
      <c r="A13" s="336" t="s">
        <v>148</v>
      </c>
      <c r="B13" s="334"/>
      <c r="C13" s="37" t="s">
        <v>155</v>
      </c>
      <c r="D13" s="333"/>
    </row>
    <row r="14" spans="1:4" ht="17.25" customHeight="1">
      <c r="A14" s="336" t="s">
        <v>150</v>
      </c>
      <c r="B14" s="334"/>
      <c r="C14" s="37" t="s">
        <v>156</v>
      </c>
      <c r="D14" s="333"/>
    </row>
    <row r="15" spans="1:4" ht="17.25" customHeight="1">
      <c r="A15" s="335"/>
      <c r="B15" s="334"/>
      <c r="C15" s="37" t="s">
        <v>157</v>
      </c>
      <c r="D15" s="333">
        <v>399.76</v>
      </c>
    </row>
    <row r="16" spans="1:4" ht="17.25" customHeight="1">
      <c r="A16" s="335"/>
      <c r="B16" s="333"/>
      <c r="C16" s="37" t="s">
        <v>158</v>
      </c>
      <c r="D16" s="334"/>
    </row>
    <row r="17" spans="1:4" ht="17.25" customHeight="1">
      <c r="A17" s="335"/>
      <c r="B17" s="337"/>
      <c r="C17" s="37" t="s">
        <v>159</v>
      </c>
      <c r="D17" s="334"/>
    </row>
    <row r="18" spans="1:4" ht="17.25" customHeight="1">
      <c r="A18" s="336"/>
      <c r="B18" s="337"/>
      <c r="C18" s="37" t="s">
        <v>160</v>
      </c>
      <c r="D18" s="334"/>
    </row>
    <row r="19" spans="1:4" ht="17.25" customHeight="1">
      <c r="A19" s="336"/>
      <c r="B19" s="338"/>
      <c r="C19" s="37" t="s">
        <v>161</v>
      </c>
      <c r="D19" s="334"/>
    </row>
    <row r="20" spans="1:4" ht="17.25" customHeight="1">
      <c r="A20" s="338"/>
      <c r="B20" s="338"/>
      <c r="C20" s="37" t="s">
        <v>162</v>
      </c>
      <c r="D20" s="334"/>
    </row>
    <row r="21" spans="1:4" ht="17.25" customHeight="1">
      <c r="A21" s="338"/>
      <c r="B21" s="338"/>
      <c r="C21" s="37" t="s">
        <v>163</v>
      </c>
      <c r="D21" s="334"/>
    </row>
    <row r="22" spans="1:4" ht="17.25" customHeight="1">
      <c r="A22" s="338"/>
      <c r="B22" s="338"/>
      <c r="C22" s="37" t="s">
        <v>164</v>
      </c>
      <c r="D22" s="334"/>
    </row>
    <row r="23" spans="1:4" ht="17.25" customHeight="1">
      <c r="A23" s="338"/>
      <c r="B23" s="338"/>
      <c r="C23" s="37" t="s">
        <v>165</v>
      </c>
      <c r="D23" s="334"/>
    </row>
    <row r="24" spans="1:4" ht="17.25" customHeight="1">
      <c r="A24" s="338"/>
      <c r="B24" s="338"/>
      <c r="C24" s="37" t="s">
        <v>166</v>
      </c>
      <c r="D24" s="334"/>
    </row>
    <row r="25" spans="1:4" ht="17.25" customHeight="1">
      <c r="A25" s="338"/>
      <c r="B25" s="338"/>
      <c r="C25" s="37" t="s">
        <v>167</v>
      </c>
      <c r="D25" s="334"/>
    </row>
    <row r="26" spans="1:4" ht="17.25" customHeight="1">
      <c r="A26" s="338"/>
      <c r="B26" s="338"/>
      <c r="C26" s="37" t="s">
        <v>168</v>
      </c>
      <c r="D26" s="334"/>
    </row>
    <row r="27" spans="1:4" ht="17.25" customHeight="1">
      <c r="A27" s="338"/>
      <c r="B27" s="338"/>
      <c r="C27" s="37" t="s">
        <v>169</v>
      </c>
      <c r="D27" s="334"/>
    </row>
    <row r="28" spans="1:4" ht="17.25" customHeight="1">
      <c r="A28" s="338"/>
      <c r="B28" s="338"/>
      <c r="C28" s="37" t="s">
        <v>170</v>
      </c>
      <c r="D28" s="334"/>
    </row>
    <row r="29" spans="1:4" ht="17.25" customHeight="1">
      <c r="A29" s="338"/>
      <c r="B29" s="338"/>
      <c r="C29" s="37" t="s">
        <v>171</v>
      </c>
      <c r="D29" s="334"/>
    </row>
    <row r="30" spans="1:4" ht="17.25" customHeight="1">
      <c r="A30" s="338"/>
      <c r="B30" s="338"/>
      <c r="C30" s="37" t="s">
        <v>172</v>
      </c>
      <c r="D30" s="334"/>
    </row>
    <row r="31" spans="1:4" ht="14.25" customHeight="1">
      <c r="A31" s="339"/>
      <c r="B31" s="337"/>
      <c r="C31" s="336" t="s">
        <v>173</v>
      </c>
      <c r="D31" s="337"/>
    </row>
    <row r="32" spans="1:4" ht="17.25" customHeight="1">
      <c r="A32" s="340" t="s">
        <v>174</v>
      </c>
      <c r="B32" s="333">
        <v>4871.75</v>
      </c>
      <c r="C32" s="339" t="s">
        <v>80</v>
      </c>
      <c r="D32" s="333">
        <v>4871.75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D22" sqref="D22"/>
    </sheetView>
  </sheetViews>
  <sheetFormatPr defaultColWidth="8.8515625" defaultRowHeight="14.25" customHeight="1"/>
  <cols>
    <col min="1" max="1" width="20.140625" style="145" customWidth="1"/>
    <col min="2" max="2" width="44.00390625" style="145" customWidth="1"/>
    <col min="3" max="3" width="24.28125" style="14" customWidth="1"/>
    <col min="4" max="4" width="16.57421875" style="14" customWidth="1"/>
    <col min="5" max="7" width="24.28125" style="14" customWidth="1"/>
    <col min="8" max="8" width="9.140625" style="14" customWidth="1"/>
    <col min="9" max="16384" width="9.140625" style="14" bestFit="1" customWidth="1"/>
  </cols>
  <sheetData>
    <row r="1" spans="4:7" ht="12" customHeight="1">
      <c r="D1" s="312"/>
      <c r="F1" s="242"/>
      <c r="G1" s="242"/>
    </row>
    <row r="2" spans="1:7" ht="39" customHeight="1">
      <c r="A2" s="150" t="s">
        <v>175</v>
      </c>
      <c r="B2" s="150"/>
      <c r="C2" s="150"/>
      <c r="D2" s="150"/>
      <c r="E2" s="150"/>
      <c r="F2" s="150"/>
      <c r="G2" s="150"/>
    </row>
    <row r="3" spans="1:7" ht="18" customHeight="1">
      <c r="A3" s="19" t="s">
        <v>33</v>
      </c>
      <c r="F3" s="148"/>
      <c r="G3" s="148" t="s">
        <v>34</v>
      </c>
    </row>
    <row r="4" spans="1:7" ht="20.25" customHeight="1">
      <c r="A4" s="313" t="s">
        <v>176</v>
      </c>
      <c r="B4" s="314"/>
      <c r="C4" s="315" t="s">
        <v>85</v>
      </c>
      <c r="D4" s="26" t="s">
        <v>105</v>
      </c>
      <c r="E4" s="26"/>
      <c r="F4" s="27"/>
      <c r="G4" s="316" t="s">
        <v>106</v>
      </c>
    </row>
    <row r="5" spans="1:7" ht="20.25" customHeight="1">
      <c r="A5" s="153" t="s">
        <v>102</v>
      </c>
      <c r="B5" s="317" t="s">
        <v>103</v>
      </c>
      <c r="C5" s="318"/>
      <c r="D5" s="27" t="s">
        <v>87</v>
      </c>
      <c r="E5" s="154" t="s">
        <v>177</v>
      </c>
      <c r="F5" s="154" t="s">
        <v>178</v>
      </c>
      <c r="G5" s="129"/>
    </row>
    <row r="6" spans="1:7" ht="13.5" customHeight="1">
      <c r="A6" s="319" t="s">
        <v>113</v>
      </c>
      <c r="B6" s="319" t="s">
        <v>114</v>
      </c>
      <c r="C6" s="320">
        <f>D6+G6</f>
        <v>4083.4</v>
      </c>
      <c r="D6" s="320">
        <f>E6+F6</f>
        <v>4083.4</v>
      </c>
      <c r="E6" s="321">
        <f>E7</f>
        <v>3413.82</v>
      </c>
      <c r="F6" s="322">
        <v>669.58</v>
      </c>
      <c r="G6" s="153"/>
    </row>
    <row r="7" spans="1:7" s="76" customFormat="1" ht="18.75" customHeight="1">
      <c r="A7" s="319" t="s">
        <v>115</v>
      </c>
      <c r="B7" s="319" t="s">
        <v>116</v>
      </c>
      <c r="C7" s="320">
        <f aca="true" t="shared" si="0" ref="C7:C20">D7+G7</f>
        <v>4083.4</v>
      </c>
      <c r="D7" s="320">
        <f aca="true" t="shared" si="1" ref="D7:D20">E7+F7</f>
        <v>4083.4</v>
      </c>
      <c r="E7" s="321">
        <f>E8+E9</f>
        <v>3413.82</v>
      </c>
      <c r="F7" s="322">
        <v>669.58</v>
      </c>
      <c r="G7" s="322"/>
    </row>
    <row r="8" spans="1:7" s="76" customFormat="1" ht="18.75" customHeight="1">
      <c r="A8" s="319" t="s">
        <v>117</v>
      </c>
      <c r="B8" s="319" t="s">
        <v>118</v>
      </c>
      <c r="C8" s="320">
        <f t="shared" si="0"/>
        <v>3948.33</v>
      </c>
      <c r="D8" s="320">
        <f t="shared" si="1"/>
        <v>3948.33</v>
      </c>
      <c r="E8" s="323">
        <v>3278.75</v>
      </c>
      <c r="F8" s="322">
        <v>669.58</v>
      </c>
      <c r="G8" s="322"/>
    </row>
    <row r="9" spans="1:7" s="76" customFormat="1" ht="18.75" customHeight="1">
      <c r="A9" s="319" t="s">
        <v>119</v>
      </c>
      <c r="B9" s="319" t="s">
        <v>120</v>
      </c>
      <c r="C9" s="320">
        <f t="shared" si="0"/>
        <v>135.07</v>
      </c>
      <c r="D9" s="320">
        <f t="shared" si="1"/>
        <v>135.07</v>
      </c>
      <c r="E9" s="323">
        <v>135.07</v>
      </c>
      <c r="F9" s="322">
        <v>0</v>
      </c>
      <c r="G9" s="322"/>
    </row>
    <row r="10" spans="1:7" s="76" customFormat="1" ht="18.75" customHeight="1">
      <c r="A10" s="319" t="s">
        <v>121</v>
      </c>
      <c r="B10" s="319" t="s">
        <v>122</v>
      </c>
      <c r="C10" s="320">
        <f t="shared" si="0"/>
        <v>397.77</v>
      </c>
      <c r="D10" s="320">
        <f t="shared" si="1"/>
        <v>397.77</v>
      </c>
      <c r="E10" s="103">
        <v>397.77</v>
      </c>
      <c r="F10" s="322"/>
      <c r="G10" s="322"/>
    </row>
    <row r="11" spans="1:7" s="76" customFormat="1" ht="18.75" customHeight="1">
      <c r="A11" s="319" t="s">
        <v>123</v>
      </c>
      <c r="B11" s="319" t="s">
        <v>124</v>
      </c>
      <c r="C11" s="320">
        <f t="shared" si="0"/>
        <v>16.18</v>
      </c>
      <c r="D11" s="320">
        <f t="shared" si="1"/>
        <v>16.18</v>
      </c>
      <c r="E11" s="103">
        <v>16.18</v>
      </c>
      <c r="F11" s="322"/>
      <c r="G11" s="322"/>
    </row>
    <row r="12" spans="1:7" s="76" customFormat="1" ht="18.75" customHeight="1">
      <c r="A12" s="319" t="s">
        <v>125</v>
      </c>
      <c r="B12" s="319" t="s">
        <v>126</v>
      </c>
      <c r="C12" s="320">
        <f t="shared" si="0"/>
        <v>16.18</v>
      </c>
      <c r="D12" s="320">
        <f t="shared" si="1"/>
        <v>16.18</v>
      </c>
      <c r="E12" s="103">
        <v>16.18</v>
      </c>
      <c r="F12" s="322"/>
      <c r="G12" s="322"/>
    </row>
    <row r="13" spans="1:7" s="76" customFormat="1" ht="18.75" customHeight="1">
      <c r="A13" s="319" t="s">
        <v>127</v>
      </c>
      <c r="B13" s="319" t="s">
        <v>128</v>
      </c>
      <c r="C13" s="320">
        <f t="shared" si="0"/>
        <v>353.52</v>
      </c>
      <c r="D13" s="320">
        <f t="shared" si="1"/>
        <v>353.52</v>
      </c>
      <c r="E13" s="103">
        <v>353.52</v>
      </c>
      <c r="F13" s="322"/>
      <c r="G13" s="322"/>
    </row>
    <row r="14" spans="1:7" s="76" customFormat="1" ht="18.75" customHeight="1">
      <c r="A14" s="319" t="s">
        <v>129</v>
      </c>
      <c r="B14" s="319" t="s">
        <v>130</v>
      </c>
      <c r="C14" s="320">
        <f t="shared" si="0"/>
        <v>18.42</v>
      </c>
      <c r="D14" s="320">
        <f t="shared" si="1"/>
        <v>18.42</v>
      </c>
      <c r="E14" s="103">
        <v>18.42</v>
      </c>
      <c r="F14" s="322"/>
      <c r="G14" s="322"/>
    </row>
    <row r="15" spans="1:7" ht="21.75" customHeight="1">
      <c r="A15" s="319" t="s">
        <v>131</v>
      </c>
      <c r="B15" s="319" t="s">
        <v>132</v>
      </c>
      <c r="C15" s="320">
        <f t="shared" si="0"/>
        <v>9.65</v>
      </c>
      <c r="D15" s="320">
        <f t="shared" si="1"/>
        <v>9.65</v>
      </c>
      <c r="E15" s="103">
        <v>9.65</v>
      </c>
      <c r="F15" s="153"/>
      <c r="G15" s="153"/>
    </row>
    <row r="16" spans="1:7" ht="13.5" customHeight="1">
      <c r="A16" s="319" t="s">
        <v>133</v>
      </c>
      <c r="B16" s="319" t="s">
        <v>134</v>
      </c>
      <c r="C16" s="320">
        <f t="shared" si="0"/>
        <v>9.65</v>
      </c>
      <c r="D16" s="320">
        <f t="shared" si="1"/>
        <v>9.65</v>
      </c>
      <c r="E16" s="103">
        <v>9.65</v>
      </c>
      <c r="F16" s="153"/>
      <c r="G16" s="153"/>
    </row>
    <row r="17" spans="1:7" ht="13.5" customHeight="1">
      <c r="A17" s="319" t="s">
        <v>135</v>
      </c>
      <c r="B17" s="319" t="s">
        <v>136</v>
      </c>
      <c r="C17" s="320">
        <f t="shared" si="0"/>
        <v>159.87</v>
      </c>
      <c r="D17" s="320">
        <f t="shared" si="1"/>
        <v>159.87</v>
      </c>
      <c r="E17" s="324">
        <v>159.87</v>
      </c>
      <c r="F17" s="153"/>
      <c r="G17" s="153"/>
    </row>
    <row r="18" spans="1:7" ht="13.5" customHeight="1">
      <c r="A18" s="325">
        <v>2101199</v>
      </c>
      <c r="B18" s="319" t="s">
        <v>138</v>
      </c>
      <c r="C18" s="320">
        <f t="shared" si="0"/>
        <v>8.36</v>
      </c>
      <c r="D18" s="320">
        <f t="shared" si="1"/>
        <v>8.36</v>
      </c>
      <c r="E18" s="324">
        <v>8.36</v>
      </c>
      <c r="F18" s="153"/>
      <c r="G18" s="153"/>
    </row>
    <row r="19" spans="1:7" ht="13.5" customHeight="1">
      <c r="A19" s="325">
        <v>2210201</v>
      </c>
      <c r="B19" s="319" t="s">
        <v>140</v>
      </c>
      <c r="C19" s="320">
        <f t="shared" si="0"/>
        <v>222.35</v>
      </c>
      <c r="D19" s="320">
        <f t="shared" si="1"/>
        <v>222.35</v>
      </c>
      <c r="E19" s="324">
        <v>222.35</v>
      </c>
      <c r="F19" s="153"/>
      <c r="G19" s="153"/>
    </row>
    <row r="20" spans="1:7" ht="14.25" customHeight="1">
      <c r="A20" s="326" t="s">
        <v>85</v>
      </c>
      <c r="B20" s="326"/>
      <c r="C20" s="320">
        <f t="shared" si="0"/>
        <v>4871.75</v>
      </c>
      <c r="D20" s="320">
        <f t="shared" si="1"/>
        <v>4871.75</v>
      </c>
      <c r="E20" s="327">
        <f>E6+E10+E17+E18+E19</f>
        <v>4202.17</v>
      </c>
      <c r="F20" s="327">
        <f>F6+F10+F17+F18+F19</f>
        <v>669.58</v>
      </c>
      <c r="G20" s="324"/>
    </row>
  </sheetData>
  <sheetProtection/>
  <mergeCells count="7">
    <mergeCell ref="A2:G2"/>
    <mergeCell ref="A3:E3"/>
    <mergeCell ref="A4:B4"/>
    <mergeCell ref="D4:F4"/>
    <mergeCell ref="A20:B20"/>
    <mergeCell ref="C4:C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zoomScaleSheetLayoutView="100" workbookViewId="0" topLeftCell="A4">
      <selection activeCell="E9" sqref="E9:E12"/>
    </sheetView>
  </sheetViews>
  <sheetFormatPr defaultColWidth="10.28125" defaultRowHeight="12.75"/>
  <cols>
    <col min="1" max="2" width="10.421875" style="282" customWidth="1"/>
    <col min="3" max="3" width="25.140625" style="282" customWidth="1"/>
    <col min="4" max="9" width="12.00390625" style="282" customWidth="1"/>
    <col min="10" max="11" width="10.28125" style="283" customWidth="1"/>
    <col min="12" max="12" width="30.7109375" style="282" customWidth="1"/>
    <col min="13" max="18" width="12.7109375" style="282" customWidth="1"/>
    <col min="19" max="19" width="6.00390625" style="282" customWidth="1"/>
    <col min="20" max="255" width="10.28125" style="282" customWidth="1"/>
  </cols>
  <sheetData>
    <row r="1" spans="1:18" s="280" customFormat="1" ht="19.5" customHeight="1">
      <c r="A1" s="284"/>
      <c r="B1" s="284"/>
      <c r="C1" s="284"/>
      <c r="D1" s="284"/>
      <c r="E1" s="284"/>
      <c r="F1" s="281"/>
      <c r="G1" s="281"/>
      <c r="H1" s="281"/>
      <c r="I1" s="281"/>
      <c r="J1" s="299"/>
      <c r="K1" s="299"/>
      <c r="L1" s="281"/>
      <c r="M1" s="281"/>
      <c r="N1" s="281"/>
      <c r="O1" s="281"/>
      <c r="P1" s="281"/>
      <c r="Q1" s="281"/>
      <c r="R1" s="281"/>
    </row>
    <row r="2" spans="1:18" s="280" customFormat="1" ht="39.75" customHeight="1">
      <c r="A2" s="285" t="s">
        <v>179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s="281" customFormat="1" ht="24.75" customHeight="1">
      <c r="A3" s="286" t="s">
        <v>33</v>
      </c>
      <c r="B3" s="286"/>
      <c r="C3" s="286"/>
      <c r="D3" s="286"/>
      <c r="E3" s="286"/>
      <c r="F3" s="287"/>
      <c r="G3" s="287"/>
      <c r="H3" s="287"/>
      <c r="I3" s="287"/>
      <c r="J3" s="300"/>
      <c r="K3" s="300"/>
      <c r="L3" s="301"/>
      <c r="M3" s="287"/>
      <c r="N3" s="287"/>
      <c r="O3" s="287"/>
      <c r="P3" s="287"/>
      <c r="Q3" s="302" t="s">
        <v>34</v>
      </c>
      <c r="R3" s="302"/>
    </row>
    <row r="4" spans="1:18" s="282" customFormat="1" ht="19.5" customHeight="1">
      <c r="A4" s="288" t="s">
        <v>36</v>
      </c>
      <c r="B4" s="289"/>
      <c r="C4" s="289"/>
      <c r="D4" s="289"/>
      <c r="E4" s="289"/>
      <c r="F4" s="289"/>
      <c r="G4" s="289"/>
      <c r="H4" s="289"/>
      <c r="I4" s="291"/>
      <c r="J4" s="293" t="s">
        <v>36</v>
      </c>
      <c r="K4" s="293"/>
      <c r="L4" s="293"/>
      <c r="M4" s="293"/>
      <c r="N4" s="293"/>
      <c r="O4" s="293"/>
      <c r="P4" s="293"/>
      <c r="Q4" s="293"/>
      <c r="R4" s="293"/>
    </row>
    <row r="5" spans="1:18" s="282" customFormat="1" ht="30" customHeight="1">
      <c r="A5" s="290" t="s">
        <v>180</v>
      </c>
      <c r="B5" s="290"/>
      <c r="C5" s="290"/>
      <c r="D5" s="288" t="s">
        <v>88</v>
      </c>
      <c r="E5" s="289"/>
      <c r="F5" s="291"/>
      <c r="G5" s="288" t="s">
        <v>181</v>
      </c>
      <c r="H5" s="289"/>
      <c r="I5" s="291"/>
      <c r="J5" s="290" t="s">
        <v>182</v>
      </c>
      <c r="K5" s="290"/>
      <c r="L5" s="290"/>
      <c r="M5" s="288" t="s">
        <v>88</v>
      </c>
      <c r="N5" s="289"/>
      <c r="O5" s="291"/>
      <c r="P5" s="288" t="s">
        <v>181</v>
      </c>
      <c r="Q5" s="289"/>
      <c r="R5" s="291"/>
    </row>
    <row r="6" spans="1:18" s="282" customFormat="1" ht="13.5">
      <c r="A6" s="292" t="s">
        <v>183</v>
      </c>
      <c r="B6" s="292" t="s">
        <v>184</v>
      </c>
      <c r="C6" s="292" t="s">
        <v>103</v>
      </c>
      <c r="D6" s="293" t="s">
        <v>87</v>
      </c>
      <c r="E6" s="293" t="s">
        <v>105</v>
      </c>
      <c r="F6" s="293" t="s">
        <v>106</v>
      </c>
      <c r="G6" s="293" t="s">
        <v>87</v>
      </c>
      <c r="H6" s="293" t="s">
        <v>105</v>
      </c>
      <c r="I6" s="293" t="s">
        <v>106</v>
      </c>
      <c r="J6" s="292" t="s">
        <v>183</v>
      </c>
      <c r="K6" s="292" t="s">
        <v>184</v>
      </c>
      <c r="L6" s="292" t="s">
        <v>103</v>
      </c>
      <c r="M6" s="293" t="s">
        <v>87</v>
      </c>
      <c r="N6" s="293" t="s">
        <v>105</v>
      </c>
      <c r="O6" s="293" t="s">
        <v>106</v>
      </c>
      <c r="P6" s="293" t="s">
        <v>87</v>
      </c>
      <c r="Q6" s="293" t="s">
        <v>105</v>
      </c>
      <c r="R6" s="293" t="s">
        <v>106</v>
      </c>
    </row>
    <row r="7" spans="1:18" s="282" customFormat="1" ht="13.5">
      <c r="A7" s="292" t="s">
        <v>185</v>
      </c>
      <c r="B7" s="292" t="s">
        <v>186</v>
      </c>
      <c r="C7" s="292" t="s">
        <v>187</v>
      </c>
      <c r="D7" s="292" t="s">
        <v>188</v>
      </c>
      <c r="E7" s="292" t="s">
        <v>189</v>
      </c>
      <c r="F7" s="292" t="s">
        <v>190</v>
      </c>
      <c r="G7" s="292" t="s">
        <v>191</v>
      </c>
      <c r="H7" s="292" t="s">
        <v>192</v>
      </c>
      <c r="I7" s="292" t="s">
        <v>193</v>
      </c>
      <c r="J7" s="292" t="s">
        <v>194</v>
      </c>
      <c r="K7" s="292" t="s">
        <v>195</v>
      </c>
      <c r="L7" s="292" t="s">
        <v>196</v>
      </c>
      <c r="M7" s="292" t="s">
        <v>197</v>
      </c>
      <c r="N7" s="292" t="s">
        <v>198</v>
      </c>
      <c r="O7" s="292" t="s">
        <v>199</v>
      </c>
      <c r="P7" s="292" t="s">
        <v>200</v>
      </c>
      <c r="Q7" s="292" t="s">
        <v>201</v>
      </c>
      <c r="R7" s="292" t="s">
        <v>202</v>
      </c>
    </row>
    <row r="8" spans="1:18" s="282" customFormat="1" ht="13.5">
      <c r="A8" s="294" t="s">
        <v>203</v>
      </c>
      <c r="B8" s="295" t="s">
        <v>204</v>
      </c>
      <c r="C8" s="296" t="s">
        <v>205</v>
      </c>
      <c r="D8" s="297">
        <f>D9+D10+D11+D12</f>
        <v>4080.66</v>
      </c>
      <c r="E8" s="297">
        <f>E9+E10+E11+E12</f>
        <v>4080.66</v>
      </c>
      <c r="F8" s="297"/>
      <c r="G8" s="297"/>
      <c r="H8" s="297"/>
      <c r="I8" s="297"/>
      <c r="J8" s="294" t="s">
        <v>206</v>
      </c>
      <c r="K8" s="294" t="s">
        <v>204</v>
      </c>
      <c r="L8" s="296" t="s">
        <v>207</v>
      </c>
      <c r="M8" s="297">
        <f>M9+M10+M11+M12+M13+M14+M15+M16+M17+M18+M19+M20+M21</f>
        <v>4080.66</v>
      </c>
      <c r="N8" s="297">
        <f>N9+N10+N11+N12+N13+N14+N15+N16+N17+N18+N19+N20+N21</f>
        <v>4080.66</v>
      </c>
      <c r="O8" s="297"/>
      <c r="P8" s="297"/>
      <c r="Q8" s="297"/>
      <c r="R8" s="297"/>
    </row>
    <row r="9" spans="1:18" s="282" customFormat="1" ht="13.5">
      <c r="A9" s="295"/>
      <c r="B9" s="295" t="s">
        <v>208</v>
      </c>
      <c r="C9" s="298" t="s">
        <v>209</v>
      </c>
      <c r="D9" s="297">
        <f>E9+F9</f>
        <v>2381.64</v>
      </c>
      <c r="E9" s="297">
        <v>2381.64</v>
      </c>
      <c r="F9" s="297"/>
      <c r="G9" s="297"/>
      <c r="H9" s="297"/>
      <c r="I9" s="297"/>
      <c r="J9" s="295"/>
      <c r="K9" s="295" t="s">
        <v>208</v>
      </c>
      <c r="L9" s="298" t="s">
        <v>210</v>
      </c>
      <c r="M9" s="297">
        <f>N9+O9</f>
        <v>623.49</v>
      </c>
      <c r="N9" s="297">
        <v>623.49</v>
      </c>
      <c r="O9" s="297"/>
      <c r="P9" s="297"/>
      <c r="Q9" s="297"/>
      <c r="R9" s="297"/>
    </row>
    <row r="10" spans="1:18" s="282" customFormat="1" ht="13.5">
      <c r="A10" s="295"/>
      <c r="B10" s="295" t="s">
        <v>211</v>
      </c>
      <c r="C10" s="298" t="s">
        <v>212</v>
      </c>
      <c r="D10" s="297">
        <f>E10+F10</f>
        <v>540.17</v>
      </c>
      <c r="E10" s="297">
        <v>540.17</v>
      </c>
      <c r="F10" s="297"/>
      <c r="G10" s="297"/>
      <c r="H10" s="297"/>
      <c r="I10" s="297"/>
      <c r="J10" s="295"/>
      <c r="K10" s="295" t="s">
        <v>211</v>
      </c>
      <c r="L10" s="298" t="s">
        <v>213</v>
      </c>
      <c r="M10" s="297">
        <f aca="true" t="shared" si="0" ref="M10:M21">N10+O10</f>
        <v>1706.2</v>
      </c>
      <c r="N10" s="297">
        <v>1706.2</v>
      </c>
      <c r="O10" s="297"/>
      <c r="P10" s="297"/>
      <c r="Q10" s="297"/>
      <c r="R10" s="297"/>
    </row>
    <row r="11" spans="1:18" s="282" customFormat="1" ht="13.5">
      <c r="A11" s="295"/>
      <c r="B11" s="295" t="s">
        <v>214</v>
      </c>
      <c r="C11" s="298" t="s">
        <v>215</v>
      </c>
      <c r="D11" s="297">
        <f>E11+F11</f>
        <v>222.35</v>
      </c>
      <c r="E11" s="297">
        <v>222.35</v>
      </c>
      <c r="F11" s="297"/>
      <c r="G11" s="297"/>
      <c r="H11" s="297"/>
      <c r="I11" s="297"/>
      <c r="J11" s="295"/>
      <c r="K11" s="295" t="s">
        <v>214</v>
      </c>
      <c r="L11" s="298" t="s">
        <v>216</v>
      </c>
      <c r="M11" s="297">
        <f t="shared" si="0"/>
        <v>51.95</v>
      </c>
      <c r="N11" s="297">
        <v>51.95</v>
      </c>
      <c r="O11" s="297"/>
      <c r="P11" s="297"/>
      <c r="Q11" s="297"/>
      <c r="R11" s="297"/>
    </row>
    <row r="12" spans="1:18" s="282" customFormat="1" ht="13.5">
      <c r="A12" s="295"/>
      <c r="B12" s="295" t="s">
        <v>217</v>
      </c>
      <c r="C12" s="298" t="s">
        <v>218</v>
      </c>
      <c r="D12" s="297">
        <f>E12+F12</f>
        <v>936.5</v>
      </c>
      <c r="E12" s="297">
        <v>936.5</v>
      </c>
      <c r="F12" s="297"/>
      <c r="G12" s="297"/>
      <c r="H12" s="297"/>
      <c r="I12" s="297"/>
      <c r="J12" s="295"/>
      <c r="K12" s="295" t="s">
        <v>219</v>
      </c>
      <c r="L12" s="298" t="s">
        <v>220</v>
      </c>
      <c r="M12" s="297">
        <f t="shared" si="0"/>
        <v>0</v>
      </c>
      <c r="N12" s="297"/>
      <c r="O12" s="297"/>
      <c r="P12" s="297"/>
      <c r="Q12" s="297"/>
      <c r="R12" s="297"/>
    </row>
    <row r="13" spans="1:18" s="282" customFormat="1" ht="13.5">
      <c r="A13" s="294" t="s">
        <v>221</v>
      </c>
      <c r="B13" s="294" t="s">
        <v>204</v>
      </c>
      <c r="C13" s="296" t="s">
        <v>222</v>
      </c>
      <c r="D13" s="297">
        <f>D14+D15+D16+D17+D18+D19+D20+D21+D22+D23</f>
        <v>669.5799999999999</v>
      </c>
      <c r="E13" s="297">
        <f>E14+E15+E16+E17+E18+E19+E20+E21+E22+E23</f>
        <v>669.5799999999999</v>
      </c>
      <c r="F13" s="297"/>
      <c r="G13" s="297"/>
      <c r="H13" s="297"/>
      <c r="I13" s="297"/>
      <c r="J13" s="295"/>
      <c r="K13" s="295" t="s">
        <v>223</v>
      </c>
      <c r="L13" s="298" t="s">
        <v>224</v>
      </c>
      <c r="M13" s="297">
        <f t="shared" si="0"/>
        <v>0</v>
      </c>
      <c r="N13" s="297"/>
      <c r="O13" s="297"/>
      <c r="P13" s="297"/>
      <c r="Q13" s="297"/>
      <c r="R13" s="297"/>
    </row>
    <row r="14" spans="1:18" s="282" customFormat="1" ht="13.5">
      <c r="A14" s="295"/>
      <c r="B14" s="295" t="s">
        <v>208</v>
      </c>
      <c r="C14" s="298" t="s">
        <v>225</v>
      </c>
      <c r="D14" s="297">
        <f>E14+F14</f>
        <v>138.7</v>
      </c>
      <c r="E14" s="297">
        <v>138.7</v>
      </c>
      <c r="F14" s="297"/>
      <c r="G14" s="297"/>
      <c r="H14" s="297"/>
      <c r="I14" s="297"/>
      <c r="J14" s="295"/>
      <c r="K14" s="295" t="s">
        <v>226</v>
      </c>
      <c r="L14" s="298" t="s">
        <v>227</v>
      </c>
      <c r="M14" s="297">
        <f t="shared" si="0"/>
        <v>353.52</v>
      </c>
      <c r="N14" s="297">
        <v>353.52</v>
      </c>
      <c r="O14" s="297"/>
      <c r="P14" s="297"/>
      <c r="Q14" s="297"/>
      <c r="R14" s="297"/>
    </row>
    <row r="15" spans="1:18" s="282" customFormat="1" ht="13.5">
      <c r="A15" s="295"/>
      <c r="B15" s="295" t="s">
        <v>211</v>
      </c>
      <c r="C15" s="298" t="s">
        <v>228</v>
      </c>
      <c r="D15" s="297">
        <f aca="true" t="shared" si="1" ref="D15:D23">E15+F15</f>
        <v>0</v>
      </c>
      <c r="E15" s="297"/>
      <c r="F15" s="297"/>
      <c r="G15" s="297"/>
      <c r="H15" s="297"/>
      <c r="I15" s="297"/>
      <c r="J15" s="295"/>
      <c r="K15" s="295" t="s">
        <v>229</v>
      </c>
      <c r="L15" s="298" t="s">
        <v>230</v>
      </c>
      <c r="M15" s="297">
        <f t="shared" si="0"/>
        <v>18.42</v>
      </c>
      <c r="N15" s="297">
        <v>18.42</v>
      </c>
      <c r="O15" s="297"/>
      <c r="P15" s="297"/>
      <c r="Q15" s="297"/>
      <c r="R15" s="297"/>
    </row>
    <row r="16" spans="1:18" s="282" customFormat="1" ht="13.5">
      <c r="A16" s="295"/>
      <c r="B16" s="295" t="s">
        <v>214</v>
      </c>
      <c r="C16" s="298" t="s">
        <v>231</v>
      </c>
      <c r="D16" s="297">
        <f t="shared" si="1"/>
        <v>0</v>
      </c>
      <c r="E16" s="297"/>
      <c r="F16" s="297"/>
      <c r="G16" s="297"/>
      <c r="H16" s="297"/>
      <c r="I16" s="297"/>
      <c r="J16" s="295"/>
      <c r="K16" s="295" t="s">
        <v>232</v>
      </c>
      <c r="L16" s="298" t="s">
        <v>233</v>
      </c>
      <c r="M16" s="297">
        <f t="shared" si="0"/>
        <v>159.87</v>
      </c>
      <c r="N16" s="297">
        <v>159.87</v>
      </c>
      <c r="O16" s="297"/>
      <c r="P16" s="297"/>
      <c r="Q16" s="297"/>
      <c r="R16" s="297"/>
    </row>
    <row r="17" spans="1:18" s="282" customFormat="1" ht="13.5">
      <c r="A17" s="295"/>
      <c r="B17" s="295" t="s">
        <v>234</v>
      </c>
      <c r="C17" s="298" t="s">
        <v>235</v>
      </c>
      <c r="D17" s="297">
        <f t="shared" si="1"/>
        <v>0</v>
      </c>
      <c r="E17" s="297"/>
      <c r="F17" s="297"/>
      <c r="G17" s="297"/>
      <c r="H17" s="297"/>
      <c r="I17" s="297"/>
      <c r="J17" s="295"/>
      <c r="K17" s="295" t="s">
        <v>236</v>
      </c>
      <c r="L17" s="298" t="s">
        <v>237</v>
      </c>
      <c r="M17" s="297">
        <f t="shared" si="0"/>
        <v>0</v>
      </c>
      <c r="N17" s="297"/>
      <c r="O17" s="297"/>
      <c r="P17" s="297"/>
      <c r="Q17" s="297"/>
      <c r="R17" s="297"/>
    </row>
    <row r="18" spans="1:18" s="282" customFormat="1" ht="13.5">
      <c r="A18" s="295"/>
      <c r="B18" s="295" t="s">
        <v>238</v>
      </c>
      <c r="C18" s="298" t="s">
        <v>239</v>
      </c>
      <c r="D18" s="297">
        <f t="shared" si="1"/>
        <v>0</v>
      </c>
      <c r="E18" s="297"/>
      <c r="F18" s="297"/>
      <c r="G18" s="297"/>
      <c r="H18" s="297"/>
      <c r="I18" s="297"/>
      <c r="J18" s="295"/>
      <c r="K18" s="295" t="s">
        <v>240</v>
      </c>
      <c r="L18" s="298" t="s">
        <v>241</v>
      </c>
      <c r="M18" s="297">
        <f t="shared" si="0"/>
        <v>8.36</v>
      </c>
      <c r="N18" s="297">
        <v>8.36</v>
      </c>
      <c r="O18" s="297"/>
      <c r="P18" s="297"/>
      <c r="Q18" s="297"/>
      <c r="R18" s="297"/>
    </row>
    <row r="19" spans="1:18" s="282" customFormat="1" ht="13.5">
      <c r="A19" s="295"/>
      <c r="B19" s="295" t="s">
        <v>219</v>
      </c>
      <c r="C19" s="298" t="s">
        <v>242</v>
      </c>
      <c r="D19" s="297">
        <f t="shared" si="1"/>
        <v>0</v>
      </c>
      <c r="E19" s="297"/>
      <c r="F19" s="297"/>
      <c r="G19" s="297"/>
      <c r="H19" s="297"/>
      <c r="I19" s="297"/>
      <c r="J19" s="295"/>
      <c r="K19" s="295" t="s">
        <v>243</v>
      </c>
      <c r="L19" s="298" t="s">
        <v>215</v>
      </c>
      <c r="M19" s="297">
        <f t="shared" si="0"/>
        <v>222.35</v>
      </c>
      <c r="N19" s="297">
        <v>222.35</v>
      </c>
      <c r="O19" s="297"/>
      <c r="P19" s="297"/>
      <c r="Q19" s="297"/>
      <c r="R19" s="297"/>
    </row>
    <row r="20" spans="1:18" s="282" customFormat="1" ht="12" customHeight="1">
      <c r="A20" s="295"/>
      <c r="B20" s="295" t="s">
        <v>223</v>
      </c>
      <c r="C20" s="298" t="s">
        <v>244</v>
      </c>
      <c r="D20" s="297">
        <f t="shared" si="1"/>
        <v>0</v>
      </c>
      <c r="E20" s="297"/>
      <c r="F20" s="297"/>
      <c r="G20" s="297"/>
      <c r="H20" s="297"/>
      <c r="I20" s="297"/>
      <c r="J20" s="295"/>
      <c r="K20" s="295" t="s">
        <v>245</v>
      </c>
      <c r="L20" s="298" t="s">
        <v>246</v>
      </c>
      <c r="M20" s="297">
        <f t="shared" si="0"/>
        <v>0</v>
      </c>
      <c r="N20" s="297"/>
      <c r="O20" s="297"/>
      <c r="P20" s="297"/>
      <c r="Q20" s="297"/>
      <c r="R20" s="297"/>
    </row>
    <row r="21" spans="1:18" s="282" customFormat="1" ht="13.5">
      <c r="A21" s="295"/>
      <c r="B21" s="295" t="s">
        <v>226</v>
      </c>
      <c r="C21" s="298" t="s">
        <v>247</v>
      </c>
      <c r="D21" s="297">
        <f t="shared" si="1"/>
        <v>0</v>
      </c>
      <c r="E21" s="297"/>
      <c r="F21" s="297"/>
      <c r="G21" s="297"/>
      <c r="H21" s="297"/>
      <c r="I21" s="297"/>
      <c r="J21" s="295"/>
      <c r="K21" s="295" t="s">
        <v>217</v>
      </c>
      <c r="L21" s="298" t="s">
        <v>218</v>
      </c>
      <c r="M21" s="297">
        <f t="shared" si="0"/>
        <v>936.5</v>
      </c>
      <c r="N21" s="297">
        <v>936.5</v>
      </c>
      <c r="O21" s="297"/>
      <c r="P21" s="297"/>
      <c r="Q21" s="297"/>
      <c r="R21" s="297"/>
    </row>
    <row r="22" spans="1:18" s="282" customFormat="1" ht="13.5">
      <c r="A22" s="295"/>
      <c r="B22" s="295" t="s">
        <v>229</v>
      </c>
      <c r="C22" s="298" t="s">
        <v>248</v>
      </c>
      <c r="D22" s="297">
        <f t="shared" si="1"/>
        <v>0</v>
      </c>
      <c r="E22" s="297"/>
      <c r="F22" s="297"/>
      <c r="G22" s="297"/>
      <c r="H22" s="297"/>
      <c r="I22" s="297"/>
      <c r="J22" s="294" t="s">
        <v>249</v>
      </c>
      <c r="K22" s="294" t="s">
        <v>204</v>
      </c>
      <c r="L22" s="296" t="s">
        <v>250</v>
      </c>
      <c r="M22" s="297">
        <f>SUM(M23:M49)</f>
        <v>669.5799999999999</v>
      </c>
      <c r="N22" s="297">
        <f>SUM(N23:N49)</f>
        <v>669.5799999999999</v>
      </c>
      <c r="O22" s="297"/>
      <c r="P22" s="297"/>
      <c r="Q22" s="297"/>
      <c r="R22" s="297"/>
    </row>
    <row r="23" spans="1:18" s="282" customFormat="1" ht="13.5">
      <c r="A23" s="295"/>
      <c r="B23" s="295" t="s">
        <v>217</v>
      </c>
      <c r="C23" s="298" t="s">
        <v>251</v>
      </c>
      <c r="D23" s="297">
        <f t="shared" si="1"/>
        <v>530.88</v>
      </c>
      <c r="E23" s="297">
        <v>530.88</v>
      </c>
      <c r="F23" s="297"/>
      <c r="G23" s="297"/>
      <c r="H23" s="297"/>
      <c r="I23" s="297"/>
      <c r="J23" s="295"/>
      <c r="K23" s="295" t="s">
        <v>208</v>
      </c>
      <c r="L23" s="298" t="s">
        <v>252</v>
      </c>
      <c r="M23" s="297">
        <f>N23+O23</f>
        <v>138.7</v>
      </c>
      <c r="N23" s="297">
        <v>138.7</v>
      </c>
      <c r="O23" s="297"/>
      <c r="P23" s="297"/>
      <c r="Q23" s="297"/>
      <c r="R23" s="297"/>
    </row>
    <row r="24" spans="1:18" s="282" customFormat="1" ht="13.5">
      <c r="A24" s="294" t="s">
        <v>253</v>
      </c>
      <c r="B24" s="294" t="s">
        <v>204</v>
      </c>
      <c r="C24" s="296" t="s">
        <v>254</v>
      </c>
      <c r="D24" s="297"/>
      <c r="E24" s="297"/>
      <c r="F24" s="297"/>
      <c r="G24" s="297"/>
      <c r="H24" s="297"/>
      <c r="I24" s="297"/>
      <c r="J24" s="295"/>
      <c r="K24" s="295" t="s">
        <v>211</v>
      </c>
      <c r="L24" s="298" t="s">
        <v>255</v>
      </c>
      <c r="M24" s="297">
        <f aca="true" t="shared" si="2" ref="M24:M61">N24+O24</f>
        <v>0</v>
      </c>
      <c r="N24" s="297"/>
      <c r="O24" s="297"/>
      <c r="P24" s="297"/>
      <c r="Q24" s="297"/>
      <c r="R24" s="297"/>
    </row>
    <row r="25" spans="1:18" s="282" customFormat="1" ht="13.5">
      <c r="A25" s="295"/>
      <c r="B25" s="295" t="s">
        <v>208</v>
      </c>
      <c r="C25" s="298" t="s">
        <v>256</v>
      </c>
      <c r="D25" s="297"/>
      <c r="E25" s="297"/>
      <c r="F25" s="297"/>
      <c r="G25" s="297"/>
      <c r="H25" s="297"/>
      <c r="I25" s="297"/>
      <c r="J25" s="295"/>
      <c r="K25" s="295" t="s">
        <v>214</v>
      </c>
      <c r="L25" s="298" t="s">
        <v>257</v>
      </c>
      <c r="M25" s="297">
        <f t="shared" si="2"/>
        <v>0</v>
      </c>
      <c r="N25" s="297"/>
      <c r="O25" s="297"/>
      <c r="P25" s="297"/>
      <c r="Q25" s="297"/>
      <c r="R25" s="297"/>
    </row>
    <row r="26" spans="1:18" s="282" customFormat="1" ht="13.5">
      <c r="A26" s="295"/>
      <c r="B26" s="295" t="s">
        <v>211</v>
      </c>
      <c r="C26" s="298" t="s">
        <v>258</v>
      </c>
      <c r="D26" s="297"/>
      <c r="E26" s="297"/>
      <c r="F26" s="297"/>
      <c r="G26" s="297"/>
      <c r="H26" s="297"/>
      <c r="I26" s="297"/>
      <c r="J26" s="295"/>
      <c r="K26" s="295" t="s">
        <v>234</v>
      </c>
      <c r="L26" s="298" t="s">
        <v>259</v>
      </c>
      <c r="M26" s="297">
        <f t="shared" si="2"/>
        <v>0</v>
      </c>
      <c r="N26" s="297"/>
      <c r="O26" s="297"/>
      <c r="P26" s="297"/>
      <c r="Q26" s="297"/>
      <c r="R26" s="297"/>
    </row>
    <row r="27" spans="1:18" s="282" customFormat="1" ht="13.5">
      <c r="A27" s="295"/>
      <c r="B27" s="295" t="s">
        <v>214</v>
      </c>
      <c r="C27" s="298" t="s">
        <v>260</v>
      </c>
      <c r="D27" s="297"/>
      <c r="E27" s="297"/>
      <c r="F27" s="297"/>
      <c r="G27" s="297"/>
      <c r="H27" s="297"/>
      <c r="I27" s="297"/>
      <c r="J27" s="295"/>
      <c r="K27" s="295" t="s">
        <v>238</v>
      </c>
      <c r="L27" s="298" t="s">
        <v>261</v>
      </c>
      <c r="M27" s="297">
        <f t="shared" si="2"/>
        <v>0</v>
      </c>
      <c r="N27" s="297"/>
      <c r="O27" s="297"/>
      <c r="P27" s="297"/>
      <c r="Q27" s="297"/>
      <c r="R27" s="297"/>
    </row>
    <row r="28" spans="1:18" s="282" customFormat="1" ht="13.5">
      <c r="A28" s="295"/>
      <c r="B28" s="295" t="s">
        <v>238</v>
      </c>
      <c r="C28" s="298" t="s">
        <v>262</v>
      </c>
      <c r="D28" s="297"/>
      <c r="E28" s="297"/>
      <c r="F28" s="297"/>
      <c r="G28" s="297"/>
      <c r="H28" s="297"/>
      <c r="I28" s="297"/>
      <c r="J28" s="295"/>
      <c r="K28" s="295" t="s">
        <v>219</v>
      </c>
      <c r="L28" s="298" t="s">
        <v>263</v>
      </c>
      <c r="M28" s="297">
        <f t="shared" si="2"/>
        <v>0</v>
      </c>
      <c r="N28" s="297"/>
      <c r="O28" s="297"/>
      <c r="P28" s="297"/>
      <c r="Q28" s="297"/>
      <c r="R28" s="297"/>
    </row>
    <row r="29" spans="1:18" s="282" customFormat="1" ht="13.5">
      <c r="A29" s="295"/>
      <c r="B29" s="295" t="s">
        <v>219</v>
      </c>
      <c r="C29" s="298" t="s">
        <v>264</v>
      </c>
      <c r="D29" s="297"/>
      <c r="E29" s="297"/>
      <c r="F29" s="297"/>
      <c r="G29" s="297"/>
      <c r="H29" s="297"/>
      <c r="I29" s="297"/>
      <c r="J29" s="295"/>
      <c r="K29" s="295" t="s">
        <v>223</v>
      </c>
      <c r="L29" s="298" t="s">
        <v>265</v>
      </c>
      <c r="M29" s="297">
        <f t="shared" si="2"/>
        <v>0</v>
      </c>
      <c r="N29" s="297"/>
      <c r="O29" s="297"/>
      <c r="P29" s="297"/>
      <c r="Q29" s="297"/>
      <c r="R29" s="297"/>
    </row>
    <row r="30" spans="1:18" s="282" customFormat="1" ht="13.5">
      <c r="A30" s="295"/>
      <c r="B30" s="295" t="s">
        <v>223</v>
      </c>
      <c r="C30" s="298" t="s">
        <v>266</v>
      </c>
      <c r="D30" s="297"/>
      <c r="E30" s="297"/>
      <c r="F30" s="297"/>
      <c r="G30" s="297"/>
      <c r="H30" s="297"/>
      <c r="I30" s="297"/>
      <c r="J30" s="295"/>
      <c r="K30" s="295" t="s">
        <v>226</v>
      </c>
      <c r="L30" s="298" t="s">
        <v>267</v>
      </c>
      <c r="M30" s="297">
        <f t="shared" si="2"/>
        <v>0</v>
      </c>
      <c r="N30" s="297"/>
      <c r="O30" s="297"/>
      <c r="P30" s="297"/>
      <c r="Q30" s="297"/>
      <c r="R30" s="297"/>
    </row>
    <row r="31" spans="1:18" s="282" customFormat="1" ht="13.5">
      <c r="A31" s="295"/>
      <c r="B31" s="295" t="s">
        <v>217</v>
      </c>
      <c r="C31" s="298" t="s">
        <v>268</v>
      </c>
      <c r="D31" s="297"/>
      <c r="E31" s="297"/>
      <c r="F31" s="297"/>
      <c r="G31" s="297"/>
      <c r="H31" s="297"/>
      <c r="I31" s="297"/>
      <c r="J31" s="295"/>
      <c r="K31" s="295" t="s">
        <v>229</v>
      </c>
      <c r="L31" s="298" t="s">
        <v>269</v>
      </c>
      <c r="M31" s="297">
        <f t="shared" si="2"/>
        <v>0</v>
      </c>
      <c r="N31" s="297"/>
      <c r="O31" s="297"/>
      <c r="P31" s="297"/>
      <c r="Q31" s="297"/>
      <c r="R31" s="297"/>
    </row>
    <row r="32" spans="1:18" s="282" customFormat="1" ht="13.5">
      <c r="A32" s="294" t="s">
        <v>270</v>
      </c>
      <c r="B32" s="294" t="s">
        <v>204</v>
      </c>
      <c r="C32" s="296" t="s">
        <v>271</v>
      </c>
      <c r="D32" s="297"/>
      <c r="E32" s="297"/>
      <c r="F32" s="297"/>
      <c r="G32" s="297"/>
      <c r="H32" s="297"/>
      <c r="I32" s="297"/>
      <c r="J32" s="295"/>
      <c r="K32" s="295" t="s">
        <v>236</v>
      </c>
      <c r="L32" s="298" t="s">
        <v>272</v>
      </c>
      <c r="M32" s="297">
        <f t="shared" si="2"/>
        <v>0</v>
      </c>
      <c r="N32" s="297"/>
      <c r="O32" s="297"/>
      <c r="P32" s="297"/>
      <c r="Q32" s="297"/>
      <c r="R32" s="297"/>
    </row>
    <row r="33" spans="1:18" s="282" customFormat="1" ht="13.5">
      <c r="A33" s="295"/>
      <c r="B33" s="295" t="s">
        <v>208</v>
      </c>
      <c r="C33" s="298" t="s">
        <v>256</v>
      </c>
      <c r="D33" s="297"/>
      <c r="E33" s="297"/>
      <c r="F33" s="297"/>
      <c r="G33" s="297"/>
      <c r="H33" s="297"/>
      <c r="I33" s="297"/>
      <c r="J33" s="295"/>
      <c r="K33" s="295" t="s">
        <v>240</v>
      </c>
      <c r="L33" s="298" t="s">
        <v>244</v>
      </c>
      <c r="M33" s="297">
        <f t="shared" si="2"/>
        <v>0</v>
      </c>
      <c r="N33" s="297"/>
      <c r="O33" s="297"/>
      <c r="P33" s="297"/>
      <c r="Q33" s="297"/>
      <c r="R33" s="297"/>
    </row>
    <row r="34" spans="1:18" s="282" customFormat="1" ht="13.5">
      <c r="A34" s="295"/>
      <c r="B34" s="295" t="s">
        <v>211</v>
      </c>
      <c r="C34" s="298" t="s">
        <v>258</v>
      </c>
      <c r="D34" s="297"/>
      <c r="E34" s="297"/>
      <c r="F34" s="297"/>
      <c r="G34" s="297"/>
      <c r="H34" s="297"/>
      <c r="I34" s="297"/>
      <c r="J34" s="295"/>
      <c r="K34" s="295" t="s">
        <v>243</v>
      </c>
      <c r="L34" s="298" t="s">
        <v>248</v>
      </c>
      <c r="M34" s="297">
        <f t="shared" si="2"/>
        <v>0</v>
      </c>
      <c r="N34" s="297"/>
      <c r="O34" s="297"/>
      <c r="P34" s="297"/>
      <c r="Q34" s="297"/>
      <c r="R34" s="297"/>
    </row>
    <row r="35" spans="1:18" s="282" customFormat="1" ht="13.5">
      <c r="A35" s="295"/>
      <c r="B35" s="295" t="s">
        <v>214</v>
      </c>
      <c r="C35" s="298" t="s">
        <v>260</v>
      </c>
      <c r="D35" s="297"/>
      <c r="E35" s="297"/>
      <c r="F35" s="297"/>
      <c r="G35" s="297"/>
      <c r="H35" s="297"/>
      <c r="I35" s="297"/>
      <c r="J35" s="295"/>
      <c r="K35" s="295" t="s">
        <v>245</v>
      </c>
      <c r="L35" s="298" t="s">
        <v>273</v>
      </c>
      <c r="M35" s="297">
        <f t="shared" si="2"/>
        <v>0</v>
      </c>
      <c r="N35" s="297"/>
      <c r="O35" s="297"/>
      <c r="P35" s="297"/>
      <c r="Q35" s="297"/>
      <c r="R35" s="297"/>
    </row>
    <row r="36" spans="1:18" s="282" customFormat="1" ht="13.5">
      <c r="A36" s="295"/>
      <c r="B36" s="295" t="s">
        <v>234</v>
      </c>
      <c r="C36" s="298" t="s">
        <v>264</v>
      </c>
      <c r="D36" s="297"/>
      <c r="E36" s="297"/>
      <c r="F36" s="297"/>
      <c r="G36" s="297"/>
      <c r="H36" s="297"/>
      <c r="I36" s="297"/>
      <c r="J36" s="295"/>
      <c r="K36" s="295" t="s">
        <v>274</v>
      </c>
      <c r="L36" s="298" t="s">
        <v>228</v>
      </c>
      <c r="M36" s="297">
        <f t="shared" si="2"/>
        <v>0</v>
      </c>
      <c r="N36" s="297"/>
      <c r="O36" s="297"/>
      <c r="P36" s="297"/>
      <c r="Q36" s="297"/>
      <c r="R36" s="297"/>
    </row>
    <row r="37" spans="1:18" s="282" customFormat="1" ht="13.5">
      <c r="A37" s="295"/>
      <c r="B37" s="295" t="s">
        <v>238</v>
      </c>
      <c r="C37" s="298" t="s">
        <v>266</v>
      </c>
      <c r="D37" s="297"/>
      <c r="E37" s="297"/>
      <c r="F37" s="297"/>
      <c r="G37" s="297"/>
      <c r="H37" s="297"/>
      <c r="I37" s="297"/>
      <c r="J37" s="295"/>
      <c r="K37" s="295" t="s">
        <v>275</v>
      </c>
      <c r="L37" s="298" t="s">
        <v>231</v>
      </c>
      <c r="M37" s="297">
        <f t="shared" si="2"/>
        <v>0</v>
      </c>
      <c r="N37" s="297"/>
      <c r="O37" s="297"/>
      <c r="P37" s="297"/>
      <c r="Q37" s="297"/>
      <c r="R37" s="297"/>
    </row>
    <row r="38" spans="1:18" s="282" customFormat="1" ht="13.5">
      <c r="A38" s="295"/>
      <c r="B38" s="295" t="s">
        <v>217</v>
      </c>
      <c r="C38" s="298" t="s">
        <v>268</v>
      </c>
      <c r="D38" s="297"/>
      <c r="E38" s="297"/>
      <c r="F38" s="297"/>
      <c r="G38" s="297"/>
      <c r="H38" s="297"/>
      <c r="I38" s="297"/>
      <c r="J38" s="295"/>
      <c r="K38" s="295" t="s">
        <v>276</v>
      </c>
      <c r="L38" s="298" t="s">
        <v>242</v>
      </c>
      <c r="M38" s="297">
        <f t="shared" si="2"/>
        <v>0</v>
      </c>
      <c r="N38" s="297"/>
      <c r="O38" s="297"/>
      <c r="P38" s="297"/>
      <c r="Q38" s="297"/>
      <c r="R38" s="297"/>
    </row>
    <row r="39" spans="1:18" s="282" customFormat="1" ht="13.5">
      <c r="A39" s="294" t="s">
        <v>277</v>
      </c>
      <c r="B39" s="294" t="s">
        <v>204</v>
      </c>
      <c r="C39" s="296" t="s">
        <v>278</v>
      </c>
      <c r="D39" s="297"/>
      <c r="E39" s="297"/>
      <c r="F39" s="297"/>
      <c r="G39" s="297"/>
      <c r="H39" s="297"/>
      <c r="I39" s="297"/>
      <c r="J39" s="295"/>
      <c r="K39" s="295" t="s">
        <v>279</v>
      </c>
      <c r="L39" s="298" t="s">
        <v>280</v>
      </c>
      <c r="M39" s="297">
        <f t="shared" si="2"/>
        <v>0</v>
      </c>
      <c r="N39" s="297"/>
      <c r="O39" s="297"/>
      <c r="P39" s="297"/>
      <c r="Q39" s="297"/>
      <c r="R39" s="297"/>
    </row>
    <row r="40" spans="1:18" s="282" customFormat="1" ht="13.5">
      <c r="A40" s="295"/>
      <c r="B40" s="295" t="s">
        <v>208</v>
      </c>
      <c r="C40" s="298" t="s">
        <v>207</v>
      </c>
      <c r="D40" s="297"/>
      <c r="E40" s="297"/>
      <c r="F40" s="297"/>
      <c r="G40" s="297"/>
      <c r="H40" s="297"/>
      <c r="I40" s="297"/>
      <c r="J40" s="295"/>
      <c r="K40" s="295" t="s">
        <v>281</v>
      </c>
      <c r="L40" s="298" t="s">
        <v>282</v>
      </c>
      <c r="M40" s="297">
        <f t="shared" si="2"/>
        <v>0</v>
      </c>
      <c r="N40" s="297"/>
      <c r="O40" s="297"/>
      <c r="P40" s="297"/>
      <c r="Q40" s="297"/>
      <c r="R40" s="297"/>
    </row>
    <row r="41" spans="1:18" s="282" customFormat="1" ht="13.5">
      <c r="A41" s="295"/>
      <c r="B41" s="295" t="s">
        <v>211</v>
      </c>
      <c r="C41" s="298" t="s">
        <v>250</v>
      </c>
      <c r="D41" s="297"/>
      <c r="E41" s="297"/>
      <c r="F41" s="297"/>
      <c r="G41" s="297"/>
      <c r="H41" s="297"/>
      <c r="I41" s="297"/>
      <c r="J41" s="295"/>
      <c r="K41" s="295" t="s">
        <v>283</v>
      </c>
      <c r="L41" s="298" t="s">
        <v>284</v>
      </c>
      <c r="M41" s="297">
        <f t="shared" si="2"/>
        <v>0</v>
      </c>
      <c r="N41" s="297"/>
      <c r="O41" s="297"/>
      <c r="P41" s="297"/>
      <c r="Q41" s="297"/>
      <c r="R41" s="297"/>
    </row>
    <row r="42" spans="1:18" s="282" customFormat="1" ht="13.5">
      <c r="A42" s="295"/>
      <c r="B42" s="295" t="s">
        <v>217</v>
      </c>
      <c r="C42" s="298" t="s">
        <v>285</v>
      </c>
      <c r="D42" s="297"/>
      <c r="E42" s="297"/>
      <c r="F42" s="297"/>
      <c r="G42" s="297"/>
      <c r="H42" s="297"/>
      <c r="I42" s="297"/>
      <c r="J42" s="295"/>
      <c r="K42" s="295" t="s">
        <v>286</v>
      </c>
      <c r="L42" s="298" t="s">
        <v>287</v>
      </c>
      <c r="M42" s="297">
        <f t="shared" si="2"/>
        <v>0</v>
      </c>
      <c r="N42" s="297"/>
      <c r="O42" s="297"/>
      <c r="P42" s="297"/>
      <c r="Q42" s="297"/>
      <c r="R42" s="297"/>
    </row>
    <row r="43" spans="1:18" s="282" customFormat="1" ht="13.5">
      <c r="A43" s="294" t="s">
        <v>288</v>
      </c>
      <c r="B43" s="294" t="s">
        <v>204</v>
      </c>
      <c r="C43" s="296" t="s">
        <v>289</v>
      </c>
      <c r="D43" s="297"/>
      <c r="E43" s="297"/>
      <c r="F43" s="297"/>
      <c r="G43" s="297"/>
      <c r="H43" s="297"/>
      <c r="I43" s="297"/>
      <c r="J43" s="295"/>
      <c r="K43" s="295" t="s">
        <v>290</v>
      </c>
      <c r="L43" s="298" t="s">
        <v>239</v>
      </c>
      <c r="M43" s="297">
        <f t="shared" si="2"/>
        <v>0</v>
      </c>
      <c r="N43" s="297"/>
      <c r="O43" s="297"/>
      <c r="P43" s="297"/>
      <c r="Q43" s="297"/>
      <c r="R43" s="297"/>
    </row>
    <row r="44" spans="1:18" s="282" customFormat="1" ht="13.5">
      <c r="A44" s="295"/>
      <c r="B44" s="295" t="s">
        <v>208</v>
      </c>
      <c r="C44" s="298" t="s">
        <v>291</v>
      </c>
      <c r="D44" s="297"/>
      <c r="E44" s="297"/>
      <c r="F44" s="297"/>
      <c r="G44" s="297"/>
      <c r="H44" s="297"/>
      <c r="I44" s="297"/>
      <c r="J44" s="295"/>
      <c r="K44" s="295" t="s">
        <v>292</v>
      </c>
      <c r="L44" s="298" t="s">
        <v>293</v>
      </c>
      <c r="M44" s="297">
        <f t="shared" si="2"/>
        <v>0</v>
      </c>
      <c r="N44" s="297"/>
      <c r="O44" s="297"/>
      <c r="P44" s="297"/>
      <c r="Q44" s="297"/>
      <c r="R44" s="297"/>
    </row>
    <row r="45" spans="1:18" s="282" customFormat="1" ht="13.5">
      <c r="A45" s="295"/>
      <c r="B45" s="295" t="s">
        <v>211</v>
      </c>
      <c r="C45" s="298" t="s">
        <v>294</v>
      </c>
      <c r="D45" s="297"/>
      <c r="E45" s="297"/>
      <c r="F45" s="297"/>
      <c r="G45" s="297"/>
      <c r="H45" s="297"/>
      <c r="I45" s="297"/>
      <c r="J45" s="295"/>
      <c r="K45" s="295" t="s">
        <v>295</v>
      </c>
      <c r="L45" s="298" t="s">
        <v>296</v>
      </c>
      <c r="M45" s="297">
        <f t="shared" si="2"/>
        <v>27.56</v>
      </c>
      <c r="N45" s="297">
        <v>27.56</v>
      </c>
      <c r="O45" s="297"/>
      <c r="P45" s="297"/>
      <c r="Q45" s="297"/>
      <c r="R45" s="297"/>
    </row>
    <row r="46" spans="1:18" s="282" customFormat="1" ht="13.5">
      <c r="A46" s="294" t="s">
        <v>297</v>
      </c>
      <c r="B46" s="294" t="s">
        <v>204</v>
      </c>
      <c r="C46" s="296" t="s">
        <v>298</v>
      </c>
      <c r="D46" s="297"/>
      <c r="E46" s="297"/>
      <c r="F46" s="297"/>
      <c r="G46" s="297"/>
      <c r="H46" s="297"/>
      <c r="I46" s="297"/>
      <c r="J46" s="295"/>
      <c r="K46" s="295" t="s">
        <v>299</v>
      </c>
      <c r="L46" s="298" t="s">
        <v>247</v>
      </c>
      <c r="M46" s="297">
        <f t="shared" si="2"/>
        <v>12.84</v>
      </c>
      <c r="N46" s="297">
        <v>12.84</v>
      </c>
      <c r="O46" s="297"/>
      <c r="P46" s="297"/>
      <c r="Q46" s="297"/>
      <c r="R46" s="297"/>
    </row>
    <row r="47" spans="1:18" s="282" customFormat="1" ht="13.5">
      <c r="A47" s="295"/>
      <c r="B47" s="295" t="s">
        <v>208</v>
      </c>
      <c r="C47" s="298" t="s">
        <v>300</v>
      </c>
      <c r="D47" s="297"/>
      <c r="E47" s="297"/>
      <c r="F47" s="297"/>
      <c r="G47" s="297"/>
      <c r="H47" s="297"/>
      <c r="I47" s="297"/>
      <c r="J47" s="295"/>
      <c r="K47" s="295" t="s">
        <v>301</v>
      </c>
      <c r="L47" s="298" t="s">
        <v>302</v>
      </c>
      <c r="M47" s="297">
        <f t="shared" si="2"/>
        <v>135.18</v>
      </c>
      <c r="N47" s="297">
        <v>135.18</v>
      </c>
      <c r="O47" s="297"/>
      <c r="P47" s="297"/>
      <c r="Q47" s="297"/>
      <c r="R47" s="297"/>
    </row>
    <row r="48" spans="1:18" s="282" customFormat="1" ht="13.5">
      <c r="A48" s="295"/>
      <c r="B48" s="295" t="s">
        <v>211</v>
      </c>
      <c r="C48" s="298" t="s">
        <v>303</v>
      </c>
      <c r="D48" s="297"/>
      <c r="E48" s="297"/>
      <c r="F48" s="297"/>
      <c r="G48" s="297"/>
      <c r="H48" s="297"/>
      <c r="I48" s="297"/>
      <c r="J48" s="295"/>
      <c r="K48" s="295" t="s">
        <v>304</v>
      </c>
      <c r="L48" s="298" t="s">
        <v>305</v>
      </c>
      <c r="M48" s="297">
        <f t="shared" si="2"/>
        <v>0</v>
      </c>
      <c r="N48" s="297"/>
      <c r="O48" s="297"/>
      <c r="P48" s="297"/>
      <c r="Q48" s="297"/>
      <c r="R48" s="297"/>
    </row>
    <row r="49" spans="1:18" s="282" customFormat="1" ht="13.5">
      <c r="A49" s="295"/>
      <c r="B49" s="295" t="s">
        <v>217</v>
      </c>
      <c r="C49" s="298" t="s">
        <v>306</v>
      </c>
      <c r="D49" s="297"/>
      <c r="E49" s="297"/>
      <c r="F49" s="297"/>
      <c r="G49" s="297"/>
      <c r="H49" s="297"/>
      <c r="I49" s="297"/>
      <c r="J49" s="295"/>
      <c r="K49" s="295" t="s">
        <v>217</v>
      </c>
      <c r="L49" s="298" t="s">
        <v>251</v>
      </c>
      <c r="M49" s="297">
        <f t="shared" si="2"/>
        <v>355.3</v>
      </c>
      <c r="N49" s="297">
        <v>355.3</v>
      </c>
      <c r="O49" s="297"/>
      <c r="P49" s="297"/>
      <c r="Q49" s="297"/>
      <c r="R49" s="297"/>
    </row>
    <row r="50" spans="1:18" s="282" customFormat="1" ht="13.5">
      <c r="A50" s="294" t="s">
        <v>307</v>
      </c>
      <c r="B50" s="295" t="s">
        <v>204</v>
      </c>
      <c r="C50" s="296" t="s">
        <v>308</v>
      </c>
      <c r="D50" s="297"/>
      <c r="E50" s="297"/>
      <c r="F50" s="297"/>
      <c r="G50" s="297"/>
      <c r="H50" s="297"/>
      <c r="I50" s="297"/>
      <c r="J50" s="294" t="s">
        <v>309</v>
      </c>
      <c r="K50" s="294" t="s">
        <v>204</v>
      </c>
      <c r="L50" s="296" t="s">
        <v>310</v>
      </c>
      <c r="M50" s="297">
        <f>M51+M52+M53+M54+M55+M56+M57+M58+M59+M60+M61</f>
        <v>121.50999999999999</v>
      </c>
      <c r="N50" s="297">
        <f>N51+N52+N53+N54+N55+N56+N57+N58+N59+N60+N61</f>
        <v>121.50999999999999</v>
      </c>
      <c r="O50" s="297"/>
      <c r="P50" s="297"/>
      <c r="Q50" s="297"/>
      <c r="R50" s="297"/>
    </row>
    <row r="51" spans="1:18" s="282" customFormat="1" ht="13.5">
      <c r="A51" s="295"/>
      <c r="B51" s="295" t="s">
        <v>208</v>
      </c>
      <c r="C51" s="298" t="s">
        <v>311</v>
      </c>
      <c r="D51" s="297"/>
      <c r="E51" s="297"/>
      <c r="F51" s="297"/>
      <c r="G51" s="297"/>
      <c r="H51" s="297"/>
      <c r="I51" s="297"/>
      <c r="J51" s="295"/>
      <c r="K51" s="295" t="s">
        <v>208</v>
      </c>
      <c r="L51" s="298" t="s">
        <v>312</v>
      </c>
      <c r="M51" s="297">
        <f t="shared" si="2"/>
        <v>16.18</v>
      </c>
      <c r="N51" s="297">
        <v>16.18</v>
      </c>
      <c r="O51" s="297"/>
      <c r="P51" s="297"/>
      <c r="Q51" s="297"/>
      <c r="R51" s="297"/>
    </row>
    <row r="52" spans="1:18" s="282" customFormat="1" ht="13.5">
      <c r="A52" s="295"/>
      <c r="B52" s="295" t="s">
        <v>211</v>
      </c>
      <c r="C52" s="298" t="s">
        <v>313</v>
      </c>
      <c r="D52" s="297"/>
      <c r="E52" s="297"/>
      <c r="F52" s="297"/>
      <c r="G52" s="297"/>
      <c r="H52" s="297"/>
      <c r="I52" s="297"/>
      <c r="J52" s="295"/>
      <c r="K52" s="295" t="s">
        <v>211</v>
      </c>
      <c r="L52" s="298" t="s">
        <v>314</v>
      </c>
      <c r="M52" s="297">
        <f t="shared" si="2"/>
        <v>0</v>
      </c>
      <c r="N52" s="297"/>
      <c r="O52" s="297"/>
      <c r="P52" s="297"/>
      <c r="Q52" s="297"/>
      <c r="R52" s="297"/>
    </row>
    <row r="53" spans="1:18" s="282" customFormat="1" ht="13.5">
      <c r="A53" s="294" t="s">
        <v>315</v>
      </c>
      <c r="B53" s="294" t="s">
        <v>204</v>
      </c>
      <c r="C53" s="296" t="s">
        <v>310</v>
      </c>
      <c r="D53" s="297">
        <f>D54+D55+D56+D57+D58</f>
        <v>121.50999999999999</v>
      </c>
      <c r="E53" s="297">
        <f>E54+E55+E56+E57+E58</f>
        <v>121.50999999999999</v>
      </c>
      <c r="F53" s="297"/>
      <c r="G53" s="297"/>
      <c r="H53" s="297"/>
      <c r="I53" s="297"/>
      <c r="J53" s="295"/>
      <c r="K53" s="295" t="s">
        <v>214</v>
      </c>
      <c r="L53" s="298" t="s">
        <v>316</v>
      </c>
      <c r="M53" s="297">
        <f t="shared" si="2"/>
        <v>0</v>
      </c>
      <c r="N53" s="297"/>
      <c r="O53" s="297"/>
      <c r="P53" s="297"/>
      <c r="Q53" s="297"/>
      <c r="R53" s="297"/>
    </row>
    <row r="54" spans="1:18" s="282" customFormat="1" ht="13.5">
      <c r="A54" s="295"/>
      <c r="B54" s="295" t="s">
        <v>208</v>
      </c>
      <c r="C54" s="298" t="s">
        <v>317</v>
      </c>
      <c r="D54" s="297">
        <f>E54+F54</f>
        <v>0</v>
      </c>
      <c r="E54" s="297"/>
      <c r="F54" s="297"/>
      <c r="G54" s="297"/>
      <c r="H54" s="297"/>
      <c r="I54" s="297"/>
      <c r="J54" s="295"/>
      <c r="K54" s="295" t="s">
        <v>234</v>
      </c>
      <c r="L54" s="298" t="s">
        <v>318</v>
      </c>
      <c r="M54" s="297">
        <f t="shared" si="2"/>
        <v>0</v>
      </c>
      <c r="N54" s="297"/>
      <c r="O54" s="297"/>
      <c r="P54" s="297"/>
      <c r="Q54" s="297"/>
      <c r="R54" s="297"/>
    </row>
    <row r="55" spans="1:18" s="282" customFormat="1" ht="13.5">
      <c r="A55" s="295"/>
      <c r="B55" s="295" t="s">
        <v>211</v>
      </c>
      <c r="C55" s="298" t="s">
        <v>319</v>
      </c>
      <c r="D55" s="297">
        <f>E55+F55</f>
        <v>0</v>
      </c>
      <c r="E55" s="297"/>
      <c r="F55" s="297"/>
      <c r="G55" s="297"/>
      <c r="H55" s="297"/>
      <c r="I55" s="297"/>
      <c r="J55" s="295"/>
      <c r="K55" s="295" t="s">
        <v>238</v>
      </c>
      <c r="L55" s="298" t="s">
        <v>320</v>
      </c>
      <c r="M55" s="297">
        <f t="shared" si="2"/>
        <v>0</v>
      </c>
      <c r="N55" s="297"/>
      <c r="O55" s="297"/>
      <c r="P55" s="297"/>
      <c r="Q55" s="297"/>
      <c r="R55" s="297"/>
    </row>
    <row r="56" spans="1:18" s="282" customFormat="1" ht="13.5">
      <c r="A56" s="295"/>
      <c r="B56" s="295" t="s">
        <v>214</v>
      </c>
      <c r="C56" s="298" t="s">
        <v>321</v>
      </c>
      <c r="D56" s="297">
        <f>E56+F56</f>
        <v>0</v>
      </c>
      <c r="E56" s="297"/>
      <c r="F56" s="297"/>
      <c r="G56" s="297"/>
      <c r="H56" s="297"/>
      <c r="I56" s="297"/>
      <c r="J56" s="295"/>
      <c r="K56" s="295" t="s">
        <v>219</v>
      </c>
      <c r="L56" s="298" t="s">
        <v>322</v>
      </c>
      <c r="M56" s="297">
        <f t="shared" si="2"/>
        <v>0</v>
      </c>
      <c r="N56" s="297"/>
      <c r="O56" s="297"/>
      <c r="P56" s="297"/>
      <c r="Q56" s="297"/>
      <c r="R56" s="297"/>
    </row>
    <row r="57" spans="1:18" s="282" customFormat="1" ht="13.5">
      <c r="A57" s="295"/>
      <c r="B57" s="295" t="s">
        <v>238</v>
      </c>
      <c r="C57" s="298" t="s">
        <v>323</v>
      </c>
      <c r="D57" s="297">
        <f>E57+F57</f>
        <v>16.18</v>
      </c>
      <c r="E57" s="297">
        <v>16.18</v>
      </c>
      <c r="F57" s="297"/>
      <c r="G57" s="297"/>
      <c r="H57" s="297"/>
      <c r="I57" s="297"/>
      <c r="J57" s="295"/>
      <c r="K57" s="295" t="s">
        <v>223</v>
      </c>
      <c r="L57" s="298" t="s">
        <v>324</v>
      </c>
      <c r="M57" s="297">
        <f t="shared" si="2"/>
        <v>0</v>
      </c>
      <c r="N57" s="297"/>
      <c r="O57" s="297"/>
      <c r="P57" s="297"/>
      <c r="Q57" s="297"/>
      <c r="R57" s="297"/>
    </row>
    <row r="58" spans="1:18" s="282" customFormat="1" ht="13.5">
      <c r="A58" s="295"/>
      <c r="B58" s="295" t="s">
        <v>217</v>
      </c>
      <c r="C58" s="298" t="s">
        <v>325</v>
      </c>
      <c r="D58" s="297">
        <f>E58+F58</f>
        <v>105.33</v>
      </c>
      <c r="E58" s="297">
        <v>105.33</v>
      </c>
      <c r="F58" s="297"/>
      <c r="G58" s="297"/>
      <c r="H58" s="297"/>
      <c r="I58" s="297"/>
      <c r="J58" s="295"/>
      <c r="K58" s="295" t="s">
        <v>226</v>
      </c>
      <c r="L58" s="298" t="s">
        <v>319</v>
      </c>
      <c r="M58" s="297">
        <f t="shared" si="2"/>
        <v>0</v>
      </c>
      <c r="N58" s="297"/>
      <c r="O58" s="297"/>
      <c r="P58" s="297"/>
      <c r="Q58" s="297"/>
      <c r="R58" s="297"/>
    </row>
    <row r="59" spans="1:18" s="282" customFormat="1" ht="13.5">
      <c r="A59" s="294" t="s">
        <v>326</v>
      </c>
      <c r="B59" s="294" t="s">
        <v>204</v>
      </c>
      <c r="C59" s="296" t="s">
        <v>327</v>
      </c>
      <c r="D59" s="297"/>
      <c r="E59" s="297"/>
      <c r="F59" s="297"/>
      <c r="G59" s="297"/>
      <c r="H59" s="297"/>
      <c r="I59" s="297"/>
      <c r="J59" s="295"/>
      <c r="K59" s="295" t="s">
        <v>229</v>
      </c>
      <c r="L59" s="298" t="s">
        <v>328</v>
      </c>
      <c r="M59" s="297">
        <f t="shared" si="2"/>
        <v>0</v>
      </c>
      <c r="N59" s="297"/>
      <c r="O59" s="297"/>
      <c r="P59" s="297"/>
      <c r="Q59" s="297"/>
      <c r="R59" s="297"/>
    </row>
    <row r="60" spans="1:18" s="282" customFormat="1" ht="13.5">
      <c r="A60" s="295"/>
      <c r="B60" s="295" t="s">
        <v>211</v>
      </c>
      <c r="C60" s="298" t="s">
        <v>329</v>
      </c>
      <c r="D60" s="297"/>
      <c r="E60" s="297"/>
      <c r="F60" s="297"/>
      <c r="G60" s="297"/>
      <c r="H60" s="297"/>
      <c r="I60" s="297"/>
      <c r="J60" s="295"/>
      <c r="K60" s="295" t="s">
        <v>232</v>
      </c>
      <c r="L60" s="298" t="s">
        <v>321</v>
      </c>
      <c r="M60" s="297">
        <f t="shared" si="2"/>
        <v>0</v>
      </c>
      <c r="N60" s="297"/>
      <c r="O60" s="297"/>
      <c r="P60" s="297"/>
      <c r="Q60" s="297"/>
      <c r="R60" s="297"/>
    </row>
    <row r="61" spans="1:18" s="282" customFormat="1" ht="13.5">
      <c r="A61" s="295"/>
      <c r="B61" s="295" t="s">
        <v>214</v>
      </c>
      <c r="C61" s="298" t="s">
        <v>330</v>
      </c>
      <c r="D61" s="297"/>
      <c r="E61" s="297"/>
      <c r="F61" s="297"/>
      <c r="G61" s="297"/>
      <c r="H61" s="297"/>
      <c r="I61" s="297"/>
      <c r="J61" s="295"/>
      <c r="K61" s="295" t="s">
        <v>217</v>
      </c>
      <c r="L61" s="298" t="s">
        <v>331</v>
      </c>
      <c r="M61" s="297">
        <f t="shared" si="2"/>
        <v>105.33</v>
      </c>
      <c r="N61" s="297">
        <v>105.33</v>
      </c>
      <c r="O61" s="297"/>
      <c r="P61" s="297"/>
      <c r="Q61" s="297"/>
      <c r="R61" s="297"/>
    </row>
    <row r="62" spans="1:18" s="282" customFormat="1" ht="13.5">
      <c r="A62" s="294" t="s">
        <v>332</v>
      </c>
      <c r="B62" s="294" t="s">
        <v>204</v>
      </c>
      <c r="C62" s="296" t="s">
        <v>333</v>
      </c>
      <c r="D62" s="297"/>
      <c r="E62" s="297"/>
      <c r="F62" s="297"/>
      <c r="G62" s="297"/>
      <c r="H62" s="297"/>
      <c r="I62" s="297"/>
      <c r="J62" s="294" t="s">
        <v>334</v>
      </c>
      <c r="K62" s="294" t="s">
        <v>204</v>
      </c>
      <c r="L62" s="296" t="s">
        <v>333</v>
      </c>
      <c r="M62" s="297"/>
      <c r="N62" s="297"/>
      <c r="O62" s="297"/>
      <c r="P62" s="297"/>
      <c r="Q62" s="297"/>
      <c r="R62" s="297"/>
    </row>
    <row r="63" spans="1:18" s="282" customFormat="1" ht="13.5">
      <c r="A63" s="295"/>
      <c r="B63" s="295" t="s">
        <v>208</v>
      </c>
      <c r="C63" s="298" t="s">
        <v>335</v>
      </c>
      <c r="D63" s="297"/>
      <c r="E63" s="297"/>
      <c r="F63" s="297"/>
      <c r="G63" s="297"/>
      <c r="H63" s="297"/>
      <c r="I63" s="297"/>
      <c r="J63" s="295"/>
      <c r="K63" s="295" t="s">
        <v>208</v>
      </c>
      <c r="L63" s="298" t="s">
        <v>335</v>
      </c>
      <c r="M63" s="297"/>
      <c r="N63" s="297"/>
      <c r="O63" s="297"/>
      <c r="P63" s="297"/>
      <c r="Q63" s="297"/>
      <c r="R63" s="297"/>
    </row>
    <row r="64" spans="1:18" s="282" customFormat="1" ht="13.5">
      <c r="A64" s="295"/>
      <c r="B64" s="295" t="s">
        <v>211</v>
      </c>
      <c r="C64" s="298" t="s">
        <v>336</v>
      </c>
      <c r="D64" s="297"/>
      <c r="E64" s="297"/>
      <c r="F64" s="297"/>
      <c r="G64" s="297"/>
      <c r="H64" s="297"/>
      <c r="I64" s="297"/>
      <c r="J64" s="295"/>
      <c r="K64" s="295" t="s">
        <v>211</v>
      </c>
      <c r="L64" s="298" t="s">
        <v>336</v>
      </c>
      <c r="M64" s="297"/>
      <c r="N64" s="297"/>
      <c r="O64" s="297"/>
      <c r="P64" s="297"/>
      <c r="Q64" s="297"/>
      <c r="R64" s="297"/>
    </row>
    <row r="65" spans="1:18" s="282" customFormat="1" ht="13.5">
      <c r="A65" s="295"/>
      <c r="B65" s="295" t="s">
        <v>214</v>
      </c>
      <c r="C65" s="298" t="s">
        <v>337</v>
      </c>
      <c r="D65" s="297"/>
      <c r="E65" s="297"/>
      <c r="F65" s="297"/>
      <c r="G65" s="297"/>
      <c r="H65" s="297"/>
      <c r="I65" s="297"/>
      <c r="J65" s="295"/>
      <c r="K65" s="295" t="s">
        <v>214</v>
      </c>
      <c r="L65" s="298" t="s">
        <v>337</v>
      </c>
      <c r="M65" s="297"/>
      <c r="N65" s="297"/>
      <c r="O65" s="297"/>
      <c r="P65" s="297"/>
      <c r="Q65" s="297"/>
      <c r="R65" s="297"/>
    </row>
    <row r="66" spans="1:18" s="282" customFormat="1" ht="13.5">
      <c r="A66" s="295"/>
      <c r="B66" s="295" t="s">
        <v>234</v>
      </c>
      <c r="C66" s="298" t="s">
        <v>338</v>
      </c>
      <c r="D66" s="297"/>
      <c r="E66" s="297"/>
      <c r="F66" s="297"/>
      <c r="G66" s="297"/>
      <c r="H66" s="297"/>
      <c r="I66" s="297"/>
      <c r="J66" s="295"/>
      <c r="K66" s="295" t="s">
        <v>234</v>
      </c>
      <c r="L66" s="298" t="s">
        <v>338</v>
      </c>
      <c r="M66" s="297"/>
      <c r="N66" s="297"/>
      <c r="O66" s="297"/>
      <c r="P66" s="297"/>
      <c r="Q66" s="297"/>
      <c r="R66" s="297"/>
    </row>
    <row r="67" spans="1:18" s="282" customFormat="1" ht="13.5">
      <c r="A67" s="294" t="s">
        <v>339</v>
      </c>
      <c r="B67" s="294" t="s">
        <v>204</v>
      </c>
      <c r="C67" s="296" t="s">
        <v>340</v>
      </c>
      <c r="D67" s="297"/>
      <c r="E67" s="297"/>
      <c r="F67" s="297"/>
      <c r="G67" s="297"/>
      <c r="H67" s="297"/>
      <c r="I67" s="297"/>
      <c r="J67" s="294" t="s">
        <v>341</v>
      </c>
      <c r="K67" s="294" t="s">
        <v>204</v>
      </c>
      <c r="L67" s="296" t="s">
        <v>342</v>
      </c>
      <c r="M67" s="297"/>
      <c r="N67" s="297"/>
      <c r="O67" s="297"/>
      <c r="P67" s="297"/>
      <c r="Q67" s="297"/>
      <c r="R67" s="297"/>
    </row>
    <row r="68" spans="1:18" s="282" customFormat="1" ht="13.5">
      <c r="A68" s="295"/>
      <c r="B68" s="295" t="s">
        <v>208</v>
      </c>
      <c r="C68" s="298" t="s">
        <v>343</v>
      </c>
      <c r="D68" s="297"/>
      <c r="E68" s="297"/>
      <c r="F68" s="297"/>
      <c r="G68" s="297"/>
      <c r="H68" s="297"/>
      <c r="I68" s="297"/>
      <c r="J68" s="295"/>
      <c r="K68" s="295" t="s">
        <v>208</v>
      </c>
      <c r="L68" s="298" t="s">
        <v>344</v>
      </c>
      <c r="M68" s="297"/>
      <c r="N68" s="297"/>
      <c r="O68" s="297"/>
      <c r="P68" s="297"/>
      <c r="Q68" s="297"/>
      <c r="R68" s="297"/>
    </row>
    <row r="69" spans="1:18" s="282" customFormat="1" ht="13.5">
      <c r="A69" s="295"/>
      <c r="B69" s="295" t="s">
        <v>211</v>
      </c>
      <c r="C69" s="298" t="s">
        <v>345</v>
      </c>
      <c r="D69" s="297"/>
      <c r="E69" s="297"/>
      <c r="F69" s="297"/>
      <c r="G69" s="297"/>
      <c r="H69" s="297"/>
      <c r="I69" s="297"/>
      <c r="J69" s="295"/>
      <c r="K69" s="295" t="s">
        <v>211</v>
      </c>
      <c r="L69" s="298" t="s">
        <v>346</v>
      </c>
      <c r="M69" s="297"/>
      <c r="N69" s="297"/>
      <c r="O69" s="297"/>
      <c r="P69" s="297"/>
      <c r="Q69" s="297"/>
      <c r="R69" s="297"/>
    </row>
    <row r="70" spans="1:18" s="282" customFormat="1" ht="13.5">
      <c r="A70" s="294" t="s">
        <v>347</v>
      </c>
      <c r="B70" s="294" t="s">
        <v>204</v>
      </c>
      <c r="C70" s="296" t="s">
        <v>348</v>
      </c>
      <c r="D70" s="297"/>
      <c r="E70" s="297"/>
      <c r="F70" s="297"/>
      <c r="G70" s="297"/>
      <c r="H70" s="297"/>
      <c r="I70" s="297"/>
      <c r="J70" s="295"/>
      <c r="K70" s="295" t="s">
        <v>214</v>
      </c>
      <c r="L70" s="298" t="s">
        <v>349</v>
      </c>
      <c r="M70" s="297"/>
      <c r="N70" s="297"/>
      <c r="O70" s="297"/>
      <c r="P70" s="297"/>
      <c r="Q70" s="297"/>
      <c r="R70" s="297"/>
    </row>
    <row r="71" spans="1:18" s="282" customFormat="1" ht="13.5">
      <c r="A71" s="295"/>
      <c r="B71" s="295" t="s">
        <v>208</v>
      </c>
      <c r="C71" s="298" t="s">
        <v>350</v>
      </c>
      <c r="D71" s="297"/>
      <c r="E71" s="297"/>
      <c r="F71" s="297"/>
      <c r="G71" s="297"/>
      <c r="H71" s="297"/>
      <c r="I71" s="297"/>
      <c r="J71" s="295"/>
      <c r="K71" s="295" t="s">
        <v>238</v>
      </c>
      <c r="L71" s="298" t="s">
        <v>258</v>
      </c>
      <c r="M71" s="297"/>
      <c r="N71" s="297"/>
      <c r="O71" s="297"/>
      <c r="P71" s="297"/>
      <c r="Q71" s="297"/>
      <c r="R71" s="297"/>
    </row>
    <row r="72" spans="1:18" s="282" customFormat="1" ht="13.5">
      <c r="A72" s="295"/>
      <c r="B72" s="295" t="s">
        <v>211</v>
      </c>
      <c r="C72" s="298" t="s">
        <v>351</v>
      </c>
      <c r="D72" s="297"/>
      <c r="E72" s="297"/>
      <c r="F72" s="297"/>
      <c r="G72" s="297"/>
      <c r="H72" s="297"/>
      <c r="I72" s="297"/>
      <c r="J72" s="295"/>
      <c r="K72" s="295" t="s">
        <v>219</v>
      </c>
      <c r="L72" s="298" t="s">
        <v>266</v>
      </c>
      <c r="M72" s="297"/>
      <c r="N72" s="297"/>
      <c r="O72" s="297"/>
      <c r="P72" s="297"/>
      <c r="Q72" s="297"/>
      <c r="R72" s="297"/>
    </row>
    <row r="73" spans="1:18" s="282" customFormat="1" ht="13.5">
      <c r="A73" s="295"/>
      <c r="B73" s="295" t="s">
        <v>214</v>
      </c>
      <c r="C73" s="298" t="s">
        <v>352</v>
      </c>
      <c r="D73" s="297"/>
      <c r="E73" s="297"/>
      <c r="F73" s="297"/>
      <c r="G73" s="297"/>
      <c r="H73" s="297"/>
      <c r="I73" s="297"/>
      <c r="J73" s="295"/>
      <c r="K73" s="295" t="s">
        <v>223</v>
      </c>
      <c r="L73" s="298" t="s">
        <v>353</v>
      </c>
      <c r="M73" s="297"/>
      <c r="N73" s="297"/>
      <c r="O73" s="297"/>
      <c r="P73" s="297"/>
      <c r="Q73" s="297"/>
      <c r="R73" s="297"/>
    </row>
    <row r="74" spans="1:18" s="282" customFormat="1" ht="13.5">
      <c r="A74" s="295"/>
      <c r="B74" s="295" t="s">
        <v>234</v>
      </c>
      <c r="C74" s="298" t="s">
        <v>354</v>
      </c>
      <c r="D74" s="297"/>
      <c r="E74" s="297"/>
      <c r="F74" s="297"/>
      <c r="G74" s="297"/>
      <c r="H74" s="297"/>
      <c r="I74" s="297"/>
      <c r="J74" s="295"/>
      <c r="K74" s="295" t="s">
        <v>226</v>
      </c>
      <c r="L74" s="298" t="s">
        <v>355</v>
      </c>
      <c r="M74" s="297"/>
      <c r="N74" s="297"/>
      <c r="O74" s="297"/>
      <c r="P74" s="297"/>
      <c r="Q74" s="297"/>
      <c r="R74" s="297"/>
    </row>
    <row r="75" spans="1:18" s="282" customFormat="1" ht="13.5">
      <c r="A75" s="294" t="s">
        <v>356</v>
      </c>
      <c r="B75" s="294" t="s">
        <v>204</v>
      </c>
      <c r="C75" s="296" t="s">
        <v>357</v>
      </c>
      <c r="D75" s="297"/>
      <c r="E75" s="297"/>
      <c r="F75" s="297"/>
      <c r="G75" s="297"/>
      <c r="H75" s="297"/>
      <c r="I75" s="297"/>
      <c r="J75" s="295"/>
      <c r="K75" s="295" t="s">
        <v>243</v>
      </c>
      <c r="L75" s="298" t="s">
        <v>260</v>
      </c>
      <c r="M75" s="297"/>
      <c r="N75" s="297"/>
      <c r="O75" s="297"/>
      <c r="P75" s="297"/>
      <c r="Q75" s="297"/>
      <c r="R75" s="297"/>
    </row>
    <row r="76" spans="1:18" s="282" customFormat="1" ht="13.5">
      <c r="A76" s="295"/>
      <c r="B76" s="295" t="s">
        <v>208</v>
      </c>
      <c r="C76" s="298" t="s">
        <v>358</v>
      </c>
      <c r="D76" s="297"/>
      <c r="E76" s="297"/>
      <c r="F76" s="297"/>
      <c r="G76" s="297"/>
      <c r="H76" s="297"/>
      <c r="I76" s="297"/>
      <c r="J76" s="295"/>
      <c r="K76" s="295" t="s">
        <v>359</v>
      </c>
      <c r="L76" s="298" t="s">
        <v>360</v>
      </c>
      <c r="M76" s="297"/>
      <c r="N76" s="297"/>
      <c r="O76" s="297"/>
      <c r="P76" s="297"/>
      <c r="Q76" s="297"/>
      <c r="R76" s="297"/>
    </row>
    <row r="77" spans="1:18" s="282" customFormat="1" ht="13.5">
      <c r="A77" s="295"/>
      <c r="B77" s="295" t="s">
        <v>211</v>
      </c>
      <c r="C77" s="298" t="s">
        <v>361</v>
      </c>
      <c r="D77" s="297"/>
      <c r="E77" s="297"/>
      <c r="F77" s="297"/>
      <c r="G77" s="297"/>
      <c r="H77" s="297"/>
      <c r="I77" s="297"/>
      <c r="J77" s="295"/>
      <c r="K77" s="295" t="s">
        <v>362</v>
      </c>
      <c r="L77" s="298" t="s">
        <v>363</v>
      </c>
      <c r="M77" s="297"/>
      <c r="N77" s="297"/>
      <c r="O77" s="297"/>
      <c r="P77" s="297"/>
      <c r="Q77" s="297"/>
      <c r="R77" s="297"/>
    </row>
    <row r="78" spans="1:18" s="282" customFormat="1" ht="13.5">
      <c r="A78" s="294" t="s">
        <v>364</v>
      </c>
      <c r="B78" s="294" t="s">
        <v>204</v>
      </c>
      <c r="C78" s="296" t="s">
        <v>112</v>
      </c>
      <c r="D78" s="297"/>
      <c r="E78" s="297"/>
      <c r="F78" s="297"/>
      <c r="G78" s="297"/>
      <c r="H78" s="297"/>
      <c r="I78" s="297"/>
      <c r="J78" s="295"/>
      <c r="K78" s="295" t="s">
        <v>365</v>
      </c>
      <c r="L78" s="298" t="s">
        <v>366</v>
      </c>
      <c r="M78" s="297"/>
      <c r="N78" s="297"/>
      <c r="O78" s="297"/>
      <c r="P78" s="297"/>
      <c r="Q78" s="297"/>
      <c r="R78" s="297"/>
    </row>
    <row r="79" spans="1:18" s="282" customFormat="1" ht="13.5">
      <c r="A79" s="295"/>
      <c r="B79" s="295" t="s">
        <v>219</v>
      </c>
      <c r="C79" s="298" t="s">
        <v>367</v>
      </c>
      <c r="D79" s="297"/>
      <c r="E79" s="297"/>
      <c r="F79" s="297"/>
      <c r="G79" s="297"/>
      <c r="H79" s="297"/>
      <c r="I79" s="297"/>
      <c r="J79" s="295"/>
      <c r="K79" s="295" t="s">
        <v>217</v>
      </c>
      <c r="L79" s="298" t="s">
        <v>368</v>
      </c>
      <c r="M79" s="297"/>
      <c r="N79" s="297"/>
      <c r="O79" s="297"/>
      <c r="P79" s="297"/>
      <c r="Q79" s="297"/>
      <c r="R79" s="297"/>
    </row>
    <row r="80" spans="1:18" s="282" customFormat="1" ht="13.5">
      <c r="A80" s="295"/>
      <c r="B80" s="295" t="s">
        <v>223</v>
      </c>
      <c r="C80" s="298" t="s">
        <v>369</v>
      </c>
      <c r="D80" s="297"/>
      <c r="E80" s="297"/>
      <c r="F80" s="297"/>
      <c r="G80" s="297"/>
      <c r="H80" s="297"/>
      <c r="I80" s="297"/>
      <c r="J80" s="294" t="s">
        <v>370</v>
      </c>
      <c r="K80" s="294" t="s">
        <v>204</v>
      </c>
      <c r="L80" s="296" t="s">
        <v>371</v>
      </c>
      <c r="M80" s="297"/>
      <c r="N80" s="297"/>
      <c r="O80" s="297"/>
      <c r="P80" s="297"/>
      <c r="Q80" s="297"/>
      <c r="R80" s="297"/>
    </row>
    <row r="81" spans="1:18" s="282" customFormat="1" ht="30.75" customHeight="1">
      <c r="A81" s="295"/>
      <c r="B81" s="295" t="s">
        <v>226</v>
      </c>
      <c r="C81" s="298" t="s">
        <v>372</v>
      </c>
      <c r="D81" s="297"/>
      <c r="E81" s="297"/>
      <c r="F81" s="297"/>
      <c r="G81" s="297"/>
      <c r="H81" s="297"/>
      <c r="I81" s="297"/>
      <c r="J81" s="295"/>
      <c r="K81" s="295" t="s">
        <v>208</v>
      </c>
      <c r="L81" s="298" t="s">
        <v>344</v>
      </c>
      <c r="M81" s="297"/>
      <c r="N81" s="297"/>
      <c r="O81" s="297"/>
      <c r="P81" s="297"/>
      <c r="Q81" s="297"/>
      <c r="R81" s="297"/>
    </row>
    <row r="82" spans="1:18" s="282" customFormat="1" ht="13.5">
      <c r="A82" s="295"/>
      <c r="B82" s="295" t="s">
        <v>217</v>
      </c>
      <c r="C82" s="298" t="s">
        <v>112</v>
      </c>
      <c r="D82" s="297"/>
      <c r="E82" s="297"/>
      <c r="F82" s="297"/>
      <c r="G82" s="297"/>
      <c r="H82" s="297"/>
      <c r="I82" s="297"/>
      <c r="J82" s="295"/>
      <c r="K82" s="295" t="s">
        <v>211</v>
      </c>
      <c r="L82" s="298" t="s">
        <v>346</v>
      </c>
      <c r="M82" s="297"/>
      <c r="N82" s="297"/>
      <c r="O82" s="297"/>
      <c r="P82" s="297"/>
      <c r="Q82" s="297"/>
      <c r="R82" s="297"/>
    </row>
    <row r="83" spans="1:18" s="282" customFormat="1" ht="13.5">
      <c r="A83" s="303"/>
      <c r="B83" s="303"/>
      <c r="C83" s="303"/>
      <c r="D83" s="297"/>
      <c r="E83" s="297"/>
      <c r="F83" s="297"/>
      <c r="G83" s="297"/>
      <c r="H83" s="297"/>
      <c r="I83" s="297"/>
      <c r="J83" s="306"/>
      <c r="K83" s="306" t="s">
        <v>214</v>
      </c>
      <c r="L83" s="303" t="s">
        <v>349</v>
      </c>
      <c r="M83" s="297"/>
      <c r="N83" s="297"/>
      <c r="O83" s="297"/>
      <c r="P83" s="297"/>
      <c r="Q83" s="297"/>
      <c r="R83" s="297"/>
    </row>
    <row r="84" spans="1:18" s="282" customFormat="1" ht="13.5">
      <c r="A84" s="303"/>
      <c r="B84" s="303"/>
      <c r="C84" s="303"/>
      <c r="D84" s="297"/>
      <c r="E84" s="297"/>
      <c r="F84" s="297"/>
      <c r="G84" s="297"/>
      <c r="H84" s="297"/>
      <c r="I84" s="297"/>
      <c r="J84" s="306"/>
      <c r="K84" s="306" t="s">
        <v>238</v>
      </c>
      <c r="L84" s="303" t="s">
        <v>258</v>
      </c>
      <c r="M84" s="297"/>
      <c r="N84" s="297"/>
      <c r="O84" s="297"/>
      <c r="P84" s="297"/>
      <c r="Q84" s="297"/>
      <c r="R84" s="297"/>
    </row>
    <row r="85" spans="1:18" s="282" customFormat="1" ht="13.5">
      <c r="A85" s="303"/>
      <c r="B85" s="303"/>
      <c r="C85" s="303"/>
      <c r="D85" s="297"/>
      <c r="E85" s="297"/>
      <c r="F85" s="297"/>
      <c r="G85" s="297"/>
      <c r="H85" s="297"/>
      <c r="I85" s="297"/>
      <c r="J85" s="306"/>
      <c r="K85" s="306" t="s">
        <v>219</v>
      </c>
      <c r="L85" s="303" t="s">
        <v>266</v>
      </c>
      <c r="M85" s="297"/>
      <c r="N85" s="297"/>
      <c r="O85" s="297"/>
      <c r="P85" s="297"/>
      <c r="Q85" s="297"/>
      <c r="R85" s="297"/>
    </row>
    <row r="86" spans="1:18" s="282" customFormat="1" ht="13.5">
      <c r="A86" s="303"/>
      <c r="B86" s="303"/>
      <c r="C86" s="303"/>
      <c r="D86" s="297"/>
      <c r="E86" s="297"/>
      <c r="F86" s="297"/>
      <c r="G86" s="297"/>
      <c r="H86" s="297"/>
      <c r="I86" s="297"/>
      <c r="J86" s="306"/>
      <c r="K86" s="306" t="s">
        <v>223</v>
      </c>
      <c r="L86" s="303" t="s">
        <v>353</v>
      </c>
      <c r="M86" s="297"/>
      <c r="N86" s="297"/>
      <c r="O86" s="297"/>
      <c r="P86" s="297"/>
      <c r="Q86" s="297"/>
      <c r="R86" s="297"/>
    </row>
    <row r="87" spans="1:18" s="282" customFormat="1" ht="13.5">
      <c r="A87" s="303"/>
      <c r="B87" s="303"/>
      <c r="C87" s="303"/>
      <c r="D87" s="297"/>
      <c r="E87" s="297"/>
      <c r="F87" s="297"/>
      <c r="G87" s="297"/>
      <c r="H87" s="297"/>
      <c r="I87" s="297"/>
      <c r="J87" s="306"/>
      <c r="K87" s="306" t="s">
        <v>226</v>
      </c>
      <c r="L87" s="303" t="s">
        <v>355</v>
      </c>
      <c r="M87" s="297"/>
      <c r="N87" s="297"/>
      <c r="O87" s="297"/>
      <c r="P87" s="297"/>
      <c r="Q87" s="297"/>
      <c r="R87" s="297"/>
    </row>
    <row r="88" spans="1:18" s="282" customFormat="1" ht="13.5">
      <c r="A88" s="303"/>
      <c r="B88" s="303"/>
      <c r="C88" s="303"/>
      <c r="D88" s="297"/>
      <c r="E88" s="297"/>
      <c r="F88" s="297"/>
      <c r="G88" s="297"/>
      <c r="H88" s="297"/>
      <c r="I88" s="297"/>
      <c r="J88" s="306"/>
      <c r="K88" s="306" t="s">
        <v>229</v>
      </c>
      <c r="L88" s="303" t="s">
        <v>373</v>
      </c>
      <c r="M88" s="297"/>
      <c r="N88" s="297"/>
      <c r="O88" s="297"/>
      <c r="P88" s="297"/>
      <c r="Q88" s="297"/>
      <c r="R88" s="297"/>
    </row>
    <row r="89" spans="1:18" s="282" customFormat="1" ht="13.5">
      <c r="A89" s="303"/>
      <c r="B89" s="303"/>
      <c r="C89" s="303"/>
      <c r="D89" s="297"/>
      <c r="E89" s="297"/>
      <c r="F89" s="297"/>
      <c r="G89" s="297"/>
      <c r="H89" s="297"/>
      <c r="I89" s="297"/>
      <c r="J89" s="306"/>
      <c r="K89" s="306" t="s">
        <v>232</v>
      </c>
      <c r="L89" s="303" t="s">
        <v>374</v>
      </c>
      <c r="M89" s="297"/>
      <c r="N89" s="297"/>
      <c r="O89" s="297"/>
      <c r="P89" s="297"/>
      <c r="Q89" s="297"/>
      <c r="R89" s="297"/>
    </row>
    <row r="90" spans="1:18" s="282" customFormat="1" ht="13.5">
      <c r="A90" s="303"/>
      <c r="B90" s="303"/>
      <c r="C90" s="303"/>
      <c r="D90" s="297"/>
      <c r="E90" s="297"/>
      <c r="F90" s="297"/>
      <c r="G90" s="297"/>
      <c r="H90" s="297"/>
      <c r="I90" s="297"/>
      <c r="J90" s="306"/>
      <c r="K90" s="306" t="s">
        <v>236</v>
      </c>
      <c r="L90" s="303" t="s">
        <v>375</v>
      </c>
      <c r="M90" s="297"/>
      <c r="N90" s="297"/>
      <c r="O90" s="297"/>
      <c r="P90" s="297"/>
      <c r="Q90" s="297"/>
      <c r="R90" s="297"/>
    </row>
    <row r="91" spans="1:18" s="282" customFormat="1" ht="13.5">
      <c r="A91" s="303"/>
      <c r="B91" s="303"/>
      <c r="C91" s="303"/>
      <c r="D91" s="297"/>
      <c r="E91" s="297"/>
      <c r="F91" s="297"/>
      <c r="G91" s="297"/>
      <c r="H91" s="297"/>
      <c r="I91" s="297"/>
      <c r="J91" s="306"/>
      <c r="K91" s="306" t="s">
        <v>240</v>
      </c>
      <c r="L91" s="303" t="s">
        <v>376</v>
      </c>
      <c r="M91" s="297"/>
      <c r="N91" s="297"/>
      <c r="O91" s="297"/>
      <c r="P91" s="297"/>
      <c r="Q91" s="297"/>
      <c r="R91" s="297"/>
    </row>
    <row r="92" spans="1:18" s="282" customFormat="1" ht="13.5">
      <c r="A92" s="303"/>
      <c r="B92" s="303"/>
      <c r="C92" s="303"/>
      <c r="D92" s="297"/>
      <c r="E92" s="297"/>
      <c r="F92" s="297"/>
      <c r="G92" s="297"/>
      <c r="H92" s="297"/>
      <c r="I92" s="297"/>
      <c r="J92" s="306"/>
      <c r="K92" s="306" t="s">
        <v>243</v>
      </c>
      <c r="L92" s="303" t="s">
        <v>260</v>
      </c>
      <c r="M92" s="297"/>
      <c r="N92" s="297"/>
      <c r="O92" s="297"/>
      <c r="P92" s="297"/>
      <c r="Q92" s="297"/>
      <c r="R92" s="297"/>
    </row>
    <row r="93" spans="1:18" s="282" customFormat="1" ht="13.5">
      <c r="A93" s="303"/>
      <c r="B93" s="303"/>
      <c r="C93" s="303"/>
      <c r="D93" s="297"/>
      <c r="E93" s="297"/>
      <c r="F93" s="297"/>
      <c r="G93" s="297"/>
      <c r="H93" s="297"/>
      <c r="I93" s="297"/>
      <c r="J93" s="306"/>
      <c r="K93" s="306" t="s">
        <v>359</v>
      </c>
      <c r="L93" s="303" t="s">
        <v>360</v>
      </c>
      <c r="M93" s="297"/>
      <c r="N93" s="297"/>
      <c r="O93" s="297"/>
      <c r="P93" s="297"/>
      <c r="Q93" s="297"/>
      <c r="R93" s="297"/>
    </row>
    <row r="94" spans="1:18" s="282" customFormat="1" ht="13.5">
      <c r="A94" s="303"/>
      <c r="B94" s="303"/>
      <c r="C94" s="303"/>
      <c r="D94" s="297"/>
      <c r="E94" s="297"/>
      <c r="F94" s="297"/>
      <c r="G94" s="297"/>
      <c r="H94" s="297"/>
      <c r="I94" s="297"/>
      <c r="J94" s="306"/>
      <c r="K94" s="306" t="s">
        <v>362</v>
      </c>
      <c r="L94" s="303" t="s">
        <v>363</v>
      </c>
      <c r="M94" s="297"/>
      <c r="N94" s="297"/>
      <c r="O94" s="297"/>
      <c r="P94" s="297"/>
      <c r="Q94" s="297"/>
      <c r="R94" s="297"/>
    </row>
    <row r="95" spans="1:18" s="282" customFormat="1" ht="13.5">
      <c r="A95" s="303"/>
      <c r="B95" s="303"/>
      <c r="C95" s="303"/>
      <c r="D95" s="297"/>
      <c r="E95" s="297"/>
      <c r="F95" s="297"/>
      <c r="G95" s="297"/>
      <c r="H95" s="297"/>
      <c r="I95" s="297"/>
      <c r="J95" s="306"/>
      <c r="K95" s="306" t="s">
        <v>365</v>
      </c>
      <c r="L95" s="303" t="s">
        <v>366</v>
      </c>
      <c r="M95" s="297"/>
      <c r="N95" s="297"/>
      <c r="O95" s="297"/>
      <c r="P95" s="297"/>
      <c r="Q95" s="297"/>
      <c r="R95" s="297"/>
    </row>
    <row r="96" spans="1:18" s="282" customFormat="1" ht="13.5">
      <c r="A96" s="303"/>
      <c r="B96" s="303"/>
      <c r="C96" s="303"/>
      <c r="D96" s="297"/>
      <c r="E96" s="297"/>
      <c r="F96" s="297"/>
      <c r="G96" s="297"/>
      <c r="H96" s="297"/>
      <c r="I96" s="297"/>
      <c r="J96" s="306"/>
      <c r="K96" s="306" t="s">
        <v>217</v>
      </c>
      <c r="L96" s="303" t="s">
        <v>268</v>
      </c>
      <c r="M96" s="297"/>
      <c r="N96" s="297"/>
      <c r="O96" s="297"/>
      <c r="P96" s="297"/>
      <c r="Q96" s="297"/>
      <c r="R96" s="297"/>
    </row>
    <row r="97" spans="1:18" s="282" customFormat="1" ht="13.5">
      <c r="A97" s="303"/>
      <c r="B97" s="303"/>
      <c r="C97" s="303"/>
      <c r="D97" s="297"/>
      <c r="E97" s="297"/>
      <c r="F97" s="297"/>
      <c r="G97" s="297"/>
      <c r="H97" s="297"/>
      <c r="I97" s="297"/>
      <c r="J97" s="307" t="s">
        <v>377</v>
      </c>
      <c r="K97" s="307" t="s">
        <v>204</v>
      </c>
      <c r="L97" s="308" t="s">
        <v>378</v>
      </c>
      <c r="M97" s="297"/>
      <c r="N97" s="297"/>
      <c r="O97" s="297"/>
      <c r="P97" s="297"/>
      <c r="Q97" s="297"/>
      <c r="R97" s="297"/>
    </row>
    <row r="98" spans="1:18" s="282" customFormat="1" ht="13.5">
      <c r="A98" s="303"/>
      <c r="B98" s="303"/>
      <c r="C98" s="303"/>
      <c r="D98" s="297"/>
      <c r="E98" s="297"/>
      <c r="F98" s="297"/>
      <c r="G98" s="297"/>
      <c r="H98" s="297"/>
      <c r="I98" s="297"/>
      <c r="J98" s="306"/>
      <c r="K98" s="306" t="s">
        <v>208</v>
      </c>
      <c r="L98" s="303" t="s">
        <v>379</v>
      </c>
      <c r="M98" s="297"/>
      <c r="N98" s="297"/>
      <c r="O98" s="297"/>
      <c r="P98" s="297"/>
      <c r="Q98" s="297"/>
      <c r="R98" s="297"/>
    </row>
    <row r="99" spans="1:18" s="282" customFormat="1" ht="13.5">
      <c r="A99" s="303"/>
      <c r="B99" s="303"/>
      <c r="C99" s="303"/>
      <c r="D99" s="297"/>
      <c r="E99" s="297"/>
      <c r="F99" s="297"/>
      <c r="G99" s="297"/>
      <c r="H99" s="297"/>
      <c r="I99" s="297"/>
      <c r="J99" s="306"/>
      <c r="K99" s="306" t="s">
        <v>217</v>
      </c>
      <c r="L99" s="303" t="s">
        <v>306</v>
      </c>
      <c r="M99" s="297"/>
      <c r="N99" s="297"/>
      <c r="O99" s="297"/>
      <c r="P99" s="297"/>
      <c r="Q99" s="297"/>
      <c r="R99" s="297"/>
    </row>
    <row r="100" spans="1:18" s="282" customFormat="1" ht="13.5">
      <c r="A100" s="303"/>
      <c r="B100" s="303"/>
      <c r="C100" s="303"/>
      <c r="D100" s="297"/>
      <c r="E100" s="297"/>
      <c r="F100" s="297"/>
      <c r="G100" s="297"/>
      <c r="H100" s="297"/>
      <c r="I100" s="297"/>
      <c r="J100" s="307" t="s">
        <v>380</v>
      </c>
      <c r="K100" s="307" t="s">
        <v>204</v>
      </c>
      <c r="L100" s="308" t="s">
        <v>298</v>
      </c>
      <c r="M100" s="297"/>
      <c r="N100" s="297"/>
      <c r="O100" s="297"/>
      <c r="P100" s="297"/>
      <c r="Q100" s="297"/>
      <c r="R100" s="297"/>
    </row>
    <row r="101" spans="1:18" s="282" customFormat="1" ht="13.5">
      <c r="A101" s="303"/>
      <c r="B101" s="303"/>
      <c r="C101" s="303"/>
      <c r="D101" s="297"/>
      <c r="E101" s="297"/>
      <c r="F101" s="297"/>
      <c r="G101" s="297"/>
      <c r="H101" s="297"/>
      <c r="I101" s="297"/>
      <c r="J101" s="306"/>
      <c r="K101" s="306" t="s">
        <v>208</v>
      </c>
      <c r="L101" s="303" t="s">
        <v>379</v>
      </c>
      <c r="M101" s="297"/>
      <c r="N101" s="297"/>
      <c r="O101" s="297"/>
      <c r="P101" s="297"/>
      <c r="Q101" s="297"/>
      <c r="R101" s="297"/>
    </row>
    <row r="102" spans="1:18" s="282" customFormat="1" ht="13.5">
      <c r="A102" s="303"/>
      <c r="B102" s="303"/>
      <c r="C102" s="303"/>
      <c r="D102" s="297"/>
      <c r="E102" s="297"/>
      <c r="F102" s="297"/>
      <c r="G102" s="297"/>
      <c r="H102" s="297"/>
      <c r="I102" s="297"/>
      <c r="J102" s="306"/>
      <c r="K102" s="306" t="s">
        <v>214</v>
      </c>
      <c r="L102" s="303" t="s">
        <v>381</v>
      </c>
      <c r="M102" s="297"/>
      <c r="N102" s="297"/>
      <c r="O102" s="297"/>
      <c r="P102" s="297"/>
      <c r="Q102" s="297"/>
      <c r="R102" s="297"/>
    </row>
    <row r="103" spans="1:18" s="282" customFormat="1" ht="13.5">
      <c r="A103" s="303"/>
      <c r="B103" s="303"/>
      <c r="C103" s="303"/>
      <c r="D103" s="297"/>
      <c r="E103" s="297"/>
      <c r="F103" s="297"/>
      <c r="G103" s="297"/>
      <c r="H103" s="297"/>
      <c r="I103" s="297"/>
      <c r="J103" s="306"/>
      <c r="K103" s="306" t="s">
        <v>234</v>
      </c>
      <c r="L103" s="303" t="s">
        <v>300</v>
      </c>
      <c r="M103" s="297"/>
      <c r="N103" s="297"/>
      <c r="O103" s="297"/>
      <c r="P103" s="297"/>
      <c r="Q103" s="297"/>
      <c r="R103" s="297"/>
    </row>
    <row r="104" spans="1:18" s="282" customFormat="1" ht="13.5">
      <c r="A104" s="303"/>
      <c r="B104" s="303"/>
      <c r="C104" s="303"/>
      <c r="D104" s="297"/>
      <c r="E104" s="297"/>
      <c r="F104" s="297"/>
      <c r="G104" s="297"/>
      <c r="H104" s="297"/>
      <c r="I104" s="297"/>
      <c r="J104" s="306"/>
      <c r="K104" s="306" t="s">
        <v>238</v>
      </c>
      <c r="L104" s="303" t="s">
        <v>303</v>
      </c>
      <c r="M104" s="297"/>
      <c r="N104" s="297"/>
      <c r="O104" s="297"/>
      <c r="P104" s="297"/>
      <c r="Q104" s="297"/>
      <c r="R104" s="297"/>
    </row>
    <row r="105" spans="1:18" s="282" customFormat="1" ht="13.5">
      <c r="A105" s="303"/>
      <c r="B105" s="303"/>
      <c r="C105" s="303"/>
      <c r="D105" s="297"/>
      <c r="E105" s="297"/>
      <c r="F105" s="297"/>
      <c r="G105" s="297"/>
      <c r="H105" s="297"/>
      <c r="I105" s="297"/>
      <c r="J105" s="306"/>
      <c r="K105" s="306" t="s">
        <v>217</v>
      </c>
      <c r="L105" s="303" t="s">
        <v>306</v>
      </c>
      <c r="M105" s="297"/>
      <c r="N105" s="297"/>
      <c r="O105" s="297"/>
      <c r="P105" s="297"/>
      <c r="Q105" s="297"/>
      <c r="R105" s="297"/>
    </row>
    <row r="106" spans="1:18" s="282" customFormat="1" ht="13.5">
      <c r="A106" s="303"/>
      <c r="B106" s="303"/>
      <c r="C106" s="303"/>
      <c r="D106" s="297"/>
      <c r="E106" s="297"/>
      <c r="F106" s="297"/>
      <c r="G106" s="297"/>
      <c r="H106" s="297"/>
      <c r="I106" s="297"/>
      <c r="J106" s="307" t="s">
        <v>382</v>
      </c>
      <c r="K106" s="307" t="s">
        <v>204</v>
      </c>
      <c r="L106" s="308" t="s">
        <v>327</v>
      </c>
      <c r="M106" s="297"/>
      <c r="N106" s="297"/>
      <c r="O106" s="297"/>
      <c r="P106" s="297"/>
      <c r="Q106" s="297"/>
      <c r="R106" s="297"/>
    </row>
    <row r="107" spans="1:18" s="282" customFormat="1" ht="13.5">
      <c r="A107" s="303"/>
      <c r="B107" s="303"/>
      <c r="C107" s="303"/>
      <c r="D107" s="297"/>
      <c r="E107" s="297"/>
      <c r="F107" s="297"/>
      <c r="G107" s="297"/>
      <c r="H107" s="297"/>
      <c r="I107" s="297"/>
      <c r="J107" s="306"/>
      <c r="K107" s="306" t="s">
        <v>211</v>
      </c>
      <c r="L107" s="303" t="s">
        <v>329</v>
      </c>
      <c r="M107" s="297"/>
      <c r="N107" s="297"/>
      <c r="O107" s="297"/>
      <c r="P107" s="297"/>
      <c r="Q107" s="297"/>
      <c r="R107" s="297"/>
    </row>
    <row r="108" spans="1:18" s="282" customFormat="1" ht="13.5">
      <c r="A108" s="303"/>
      <c r="B108" s="303"/>
      <c r="C108" s="303"/>
      <c r="D108" s="297"/>
      <c r="E108" s="297"/>
      <c r="F108" s="297"/>
      <c r="G108" s="297"/>
      <c r="H108" s="297"/>
      <c r="I108" s="297"/>
      <c r="J108" s="306"/>
      <c r="K108" s="306" t="s">
        <v>214</v>
      </c>
      <c r="L108" s="303" t="s">
        <v>330</v>
      </c>
      <c r="M108" s="297"/>
      <c r="N108" s="297"/>
      <c r="O108" s="297"/>
      <c r="P108" s="297"/>
      <c r="Q108" s="297"/>
      <c r="R108" s="297"/>
    </row>
    <row r="109" spans="1:18" s="282" customFormat="1" ht="13.5">
      <c r="A109" s="303"/>
      <c r="B109" s="303"/>
      <c r="C109" s="303"/>
      <c r="D109" s="297"/>
      <c r="E109" s="297"/>
      <c r="F109" s="297"/>
      <c r="G109" s="297"/>
      <c r="H109" s="297"/>
      <c r="I109" s="297"/>
      <c r="J109" s="307" t="s">
        <v>383</v>
      </c>
      <c r="K109" s="307" t="s">
        <v>204</v>
      </c>
      <c r="L109" s="308" t="s">
        <v>112</v>
      </c>
      <c r="M109" s="297"/>
      <c r="N109" s="297"/>
      <c r="O109" s="297"/>
      <c r="P109" s="297"/>
      <c r="Q109" s="297"/>
      <c r="R109" s="297"/>
    </row>
    <row r="110" spans="1:18" s="282" customFormat="1" ht="13.5">
      <c r="A110" s="303"/>
      <c r="B110" s="303"/>
      <c r="C110" s="303"/>
      <c r="D110" s="297"/>
      <c r="E110" s="297"/>
      <c r="F110" s="297"/>
      <c r="G110" s="297"/>
      <c r="H110" s="297"/>
      <c r="I110" s="297"/>
      <c r="J110" s="306"/>
      <c r="K110" s="306" t="s">
        <v>219</v>
      </c>
      <c r="L110" s="303" t="s">
        <v>367</v>
      </c>
      <c r="M110" s="297"/>
      <c r="N110" s="297"/>
      <c r="O110" s="297"/>
      <c r="P110" s="297"/>
      <c r="Q110" s="297"/>
      <c r="R110" s="297"/>
    </row>
    <row r="111" spans="1:18" s="282" customFormat="1" ht="13.5">
      <c r="A111" s="303"/>
      <c r="B111" s="303"/>
      <c r="C111" s="303"/>
      <c r="D111" s="297"/>
      <c r="E111" s="297"/>
      <c r="F111" s="297"/>
      <c r="G111" s="297"/>
      <c r="H111" s="297"/>
      <c r="I111" s="297"/>
      <c r="J111" s="306"/>
      <c r="K111" s="306" t="s">
        <v>223</v>
      </c>
      <c r="L111" s="303" t="s">
        <v>369</v>
      </c>
      <c r="M111" s="297"/>
      <c r="N111" s="297"/>
      <c r="O111" s="297"/>
      <c r="P111" s="297"/>
      <c r="Q111" s="297"/>
      <c r="R111" s="297"/>
    </row>
    <row r="112" spans="1:18" s="282" customFormat="1" ht="30.75" customHeight="1">
      <c r="A112" s="303"/>
      <c r="B112" s="303"/>
      <c r="C112" s="303"/>
      <c r="D112" s="297"/>
      <c r="E112" s="297"/>
      <c r="F112" s="297"/>
      <c r="G112" s="297"/>
      <c r="H112" s="297"/>
      <c r="I112" s="297"/>
      <c r="J112" s="306"/>
      <c r="K112" s="306" t="s">
        <v>226</v>
      </c>
      <c r="L112" s="303" t="s">
        <v>372</v>
      </c>
      <c r="M112" s="297"/>
      <c r="N112" s="297"/>
      <c r="O112" s="297"/>
      <c r="P112" s="297"/>
      <c r="Q112" s="297"/>
      <c r="R112" s="297"/>
    </row>
    <row r="113" spans="1:18" s="282" customFormat="1" ht="13.5">
      <c r="A113" s="303"/>
      <c r="B113" s="303"/>
      <c r="C113" s="303"/>
      <c r="D113" s="297"/>
      <c r="E113" s="297"/>
      <c r="F113" s="297"/>
      <c r="G113" s="297"/>
      <c r="H113" s="297"/>
      <c r="I113" s="297"/>
      <c r="J113" s="306"/>
      <c r="K113" s="306" t="s">
        <v>217</v>
      </c>
      <c r="L113" s="303" t="s">
        <v>112</v>
      </c>
      <c r="M113" s="297"/>
      <c r="N113" s="297"/>
      <c r="O113" s="297"/>
      <c r="P113" s="297"/>
      <c r="Q113" s="297"/>
      <c r="R113" s="297"/>
    </row>
    <row r="114" spans="1:18" s="282" customFormat="1" ht="13.5" customHeight="1">
      <c r="A114" s="304" t="s">
        <v>80</v>
      </c>
      <c r="B114" s="304"/>
      <c r="C114" s="304"/>
      <c r="D114" s="305">
        <f aca="true" t="shared" si="3" ref="D114:I114">D8+D13+D24+D32+D39+D43+D46+D50+D53+D59+D62+D67+D70+D75+D78</f>
        <v>4871.75</v>
      </c>
      <c r="E114" s="305">
        <f t="shared" si="3"/>
        <v>4871.75</v>
      </c>
      <c r="F114" s="305">
        <f t="shared" si="3"/>
        <v>0</v>
      </c>
      <c r="G114" s="305">
        <f t="shared" si="3"/>
        <v>0</v>
      </c>
      <c r="H114" s="305">
        <f t="shared" si="3"/>
        <v>0</v>
      </c>
      <c r="I114" s="305">
        <f t="shared" si="3"/>
        <v>0</v>
      </c>
      <c r="J114" s="309" t="s">
        <v>384</v>
      </c>
      <c r="K114" s="310"/>
      <c r="L114" s="311"/>
      <c r="M114" s="305">
        <f>M8+M22+M50+M62+M67+M80+M97+M100+M106+M109</f>
        <v>4871.75</v>
      </c>
      <c r="N114" s="305">
        <f>N8+N22+N50+N62+N67+N80+N97+N100+N106+N109</f>
        <v>4871.75</v>
      </c>
      <c r="O114" s="305"/>
      <c r="P114" s="305"/>
      <c r="Q114" s="305"/>
      <c r="R114" s="305"/>
    </row>
  </sheetData>
  <sheetProtection/>
  <mergeCells count="14">
    <mergeCell ref="A1:E1"/>
    <mergeCell ref="A2:R2"/>
    <mergeCell ref="A3:E3"/>
    <mergeCell ref="Q3:R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/>
  <pageMargins left="0.75" right="0.75" top="1" bottom="1" header="0.5" footer="0.5"/>
  <pageSetup fitToHeight="1" fitToWidth="1" horizontalDpi="600" verticalDpi="600" orientation="landscape" paperSize="9" scale="2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 topLeftCell="A10">
      <selection activeCell="J8" sqref="J8"/>
    </sheetView>
  </sheetViews>
  <sheetFormatPr defaultColWidth="8.8515625" defaultRowHeight="12.75"/>
  <cols>
    <col min="1" max="1" width="33.140625" style="266" customWidth="1"/>
    <col min="2" max="2" width="27.421875" style="266" customWidth="1"/>
    <col min="3" max="3" width="17.28125" style="267" customWidth="1"/>
    <col min="4" max="5" width="26.28125" style="268" customWidth="1"/>
    <col min="6" max="6" width="9.140625" style="14" customWidth="1"/>
    <col min="7" max="16384" width="9.140625" style="14" bestFit="1" customWidth="1"/>
  </cols>
  <sheetData>
    <row r="1" spans="1:5" ht="13.5">
      <c r="A1" s="269"/>
      <c r="B1" s="269"/>
      <c r="C1" s="269"/>
      <c r="D1" s="269"/>
      <c r="E1" s="269"/>
    </row>
    <row r="2" spans="1:5" ht="27">
      <c r="A2" s="270" t="s">
        <v>385</v>
      </c>
      <c r="B2" s="270"/>
      <c r="C2" s="270"/>
      <c r="D2" s="270"/>
      <c r="E2" s="270"/>
    </row>
    <row r="3" spans="1:5" ht="22.5" customHeight="1">
      <c r="A3" s="19" t="s">
        <v>33</v>
      </c>
      <c r="B3" s="271"/>
      <c r="C3" s="113"/>
      <c r="D3" s="14"/>
      <c r="E3" s="272" t="s">
        <v>386</v>
      </c>
    </row>
    <row r="4" spans="1:5" ht="14.25">
      <c r="A4" s="273" t="s">
        <v>37</v>
      </c>
      <c r="B4" s="273" t="s">
        <v>387</v>
      </c>
      <c r="C4" s="273" t="s">
        <v>38</v>
      </c>
      <c r="D4" s="273" t="s">
        <v>388</v>
      </c>
      <c r="E4" s="273"/>
    </row>
    <row r="5" spans="1:5" ht="21.75" customHeight="1">
      <c r="A5" s="273"/>
      <c r="B5" s="273"/>
      <c r="C5" s="273"/>
      <c r="D5" s="274" t="s">
        <v>389</v>
      </c>
      <c r="E5" s="274" t="s">
        <v>390</v>
      </c>
    </row>
    <row r="6" spans="1:5" ht="36" customHeight="1">
      <c r="A6" s="275" t="s">
        <v>85</v>
      </c>
      <c r="B6" s="276">
        <f>B8+B9</f>
        <v>203.7</v>
      </c>
      <c r="C6" s="276">
        <f>C8+C9</f>
        <v>168.58</v>
      </c>
      <c r="D6" s="276">
        <f>C6-B6</f>
        <v>-35.119999999999976</v>
      </c>
      <c r="E6" s="277">
        <f>D6/B6</f>
        <v>-0.17241040746195374</v>
      </c>
    </row>
    <row r="7" spans="1:5" ht="36" customHeight="1">
      <c r="A7" s="278" t="s">
        <v>391</v>
      </c>
      <c r="B7" s="276">
        <v>0</v>
      </c>
      <c r="C7" s="276">
        <v>0</v>
      </c>
      <c r="D7" s="276">
        <v>0</v>
      </c>
      <c r="E7" s="277">
        <v>0</v>
      </c>
    </row>
    <row r="8" spans="1:5" ht="33.75" customHeight="1">
      <c r="A8" s="278" t="s">
        <v>392</v>
      </c>
      <c r="B8" s="276">
        <v>24.25</v>
      </c>
      <c r="C8" s="276">
        <v>23.52</v>
      </c>
      <c r="D8" s="276">
        <f>C8-B8</f>
        <v>-0.7300000000000004</v>
      </c>
      <c r="E8" s="277">
        <f>D8/B8</f>
        <v>-0.030103092783505172</v>
      </c>
    </row>
    <row r="9" spans="1:5" ht="33.75" customHeight="1">
      <c r="A9" s="278" t="s">
        <v>393</v>
      </c>
      <c r="B9" s="276">
        <f>B10+B11</f>
        <v>179.45</v>
      </c>
      <c r="C9" s="276">
        <f>C10+C11</f>
        <v>145.06</v>
      </c>
      <c r="D9" s="276">
        <f>C9-B9</f>
        <v>-34.389999999999986</v>
      </c>
      <c r="E9" s="277">
        <f>D9/B9</f>
        <v>-0.19164112566174415</v>
      </c>
    </row>
    <row r="10" spans="1:5" ht="33.75" customHeight="1">
      <c r="A10" s="278" t="s">
        <v>394</v>
      </c>
      <c r="B10" s="276">
        <v>77.6</v>
      </c>
      <c r="C10" s="276">
        <v>46.27</v>
      </c>
      <c r="D10" s="276">
        <f>C10-B10</f>
        <v>-31.32999999999999</v>
      </c>
      <c r="E10" s="277">
        <f>D10/B10</f>
        <v>-0.40373711340206175</v>
      </c>
    </row>
    <row r="11" spans="1:5" ht="33.75" customHeight="1">
      <c r="A11" s="278" t="s">
        <v>395</v>
      </c>
      <c r="B11" s="276">
        <v>101.85</v>
      </c>
      <c r="C11" s="276">
        <v>98.79</v>
      </c>
      <c r="D11" s="276">
        <f>C11-B11</f>
        <v>-3.059999999999988</v>
      </c>
      <c r="E11" s="277">
        <f>D11/B11</f>
        <v>-0.030044182621502092</v>
      </c>
    </row>
    <row r="12" spans="1:5" ht="225.75" customHeight="1">
      <c r="A12" s="279" t="s">
        <v>396</v>
      </c>
      <c r="B12" s="279"/>
      <c r="C12" s="279"/>
      <c r="D12" s="279"/>
      <c r="E12" s="279"/>
    </row>
  </sheetData>
  <sheetProtection/>
  <mergeCells count="7">
    <mergeCell ref="A2:E2"/>
    <mergeCell ref="A3:D3"/>
    <mergeCell ref="D4:E4"/>
    <mergeCell ref="A12:E12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剑川县管理员</cp:lastModifiedBy>
  <cp:lastPrinted>2023-10-18T01:16:02Z</cp:lastPrinted>
  <dcterms:created xsi:type="dcterms:W3CDTF">2020-01-11T06:24:04Z</dcterms:created>
  <dcterms:modified xsi:type="dcterms:W3CDTF">2024-02-28T09:31:19Z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2052-11.8.6.11020</vt:lpwstr>
  </property>
  <property fmtid="{D5CDD505-2E9C-101B-9397-08002B2CF9AE}" pid="4" name="I">
    <vt:lpwstr>97D345B667944394B048E783A125E7F1</vt:lpwstr>
  </property>
</Properties>
</file>